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atiana\Documents\DY NASSAU\PROVISIONING\"/>
    </mc:Choice>
  </mc:AlternateContent>
  <xr:revisionPtr revIDLastSave="0" documentId="13_ncr:1_{4E14CD14-2325-47AB-A06C-4AECEBD57584}" xr6:coauthVersionLast="47" xr6:coauthVersionMax="47" xr10:uidLastSave="{00000000-0000-0000-0000-000000000000}"/>
  <bookViews>
    <workbookView xWindow="28680" yWindow="-120" windowWidth="29040" windowHeight="15720" xr2:uid="{9B95CE90-A8E4-4F73-8E5C-14414B7A66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6" i="1" l="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2" i="1"/>
  <c r="G201" i="1"/>
  <c r="G200" i="1"/>
  <c r="G199" i="1"/>
  <c r="G198" i="1"/>
  <c r="G197" i="1"/>
  <c r="G196" i="1"/>
  <c r="G195" i="1"/>
  <c r="G194" i="1"/>
  <c r="G193" i="1"/>
  <c r="G192" i="1"/>
  <c r="G191" i="1"/>
  <c r="G190" i="1"/>
  <c r="G189" i="1"/>
  <c r="G188" i="1"/>
  <c r="G187" i="1"/>
  <c r="G186" i="1"/>
  <c r="G185" i="1"/>
  <c r="G184" i="1"/>
  <c r="G183" i="1"/>
  <c r="G182" i="1"/>
  <c r="G180" i="1"/>
  <c r="G179" i="1"/>
  <c r="G178" i="1"/>
  <c r="G177" i="1"/>
  <c r="G176" i="1"/>
  <c r="G174" i="1"/>
  <c r="G173" i="1"/>
  <c r="G172" i="1"/>
  <c r="G171" i="1"/>
  <c r="G170" i="1"/>
  <c r="G169" i="1"/>
  <c r="G168" i="1"/>
  <c r="G167" i="1"/>
  <c r="G165" i="1"/>
  <c r="G164" i="1"/>
  <c r="G163" i="1"/>
  <c r="G161" i="1"/>
  <c r="G160" i="1"/>
  <c r="G158" i="1"/>
  <c r="G157" i="1"/>
  <c r="G156" i="1"/>
  <c r="G155" i="1"/>
  <c r="G153" i="1"/>
  <c r="G152" i="1"/>
  <c r="G151" i="1"/>
  <c r="G150" i="1"/>
  <c r="G149" i="1"/>
  <c r="G148" i="1"/>
  <c r="G147" i="1"/>
  <c r="G146" i="1"/>
  <c r="G145" i="1"/>
  <c r="G144" i="1"/>
  <c r="G143" i="1"/>
  <c r="G142" i="1"/>
  <c r="G141" i="1"/>
  <c r="G140" i="1"/>
  <c r="G139" i="1"/>
  <c r="G138" i="1"/>
  <c r="G137" i="1"/>
  <c r="G136" i="1"/>
  <c r="G134" i="1"/>
  <c r="G133" i="1"/>
  <c r="G132" i="1"/>
  <c r="G131" i="1"/>
  <c r="G129" i="1"/>
  <c r="G128" i="1"/>
  <c r="G127" i="1"/>
  <c r="G126" i="1"/>
  <c r="G125" i="1"/>
  <c r="G124" i="1"/>
  <c r="G123" i="1"/>
  <c r="G122" i="1"/>
  <c r="G121" i="1"/>
  <c r="G119" i="1"/>
  <c r="G118" i="1"/>
  <c r="G117" i="1"/>
  <c r="G116" i="1"/>
  <c r="G114" i="1"/>
  <c r="G113" i="1"/>
  <c r="G112" i="1"/>
  <c r="G110" i="1"/>
  <c r="G109" i="1"/>
  <c r="G108" i="1"/>
  <c r="G107" i="1"/>
  <c r="G106" i="1"/>
  <c r="G105" i="1"/>
  <c r="G104" i="1"/>
  <c r="G103" i="1"/>
  <c r="G101" i="1"/>
  <c r="G100" i="1"/>
  <c r="G99" i="1"/>
  <c r="G97" i="1"/>
  <c r="G96" i="1"/>
  <c r="G95" i="1"/>
  <c r="G94" i="1"/>
  <c r="G93" i="1"/>
  <c r="G92" i="1"/>
  <c r="G91" i="1"/>
  <c r="G90" i="1"/>
  <c r="G89" i="1"/>
  <c r="G88" i="1"/>
  <c r="G87" i="1"/>
  <c r="G86" i="1"/>
  <c r="G85" i="1"/>
  <c r="G84" i="1"/>
  <c r="G83" i="1"/>
  <c r="G82" i="1"/>
  <c r="G81" i="1"/>
  <c r="G80" i="1"/>
  <c r="G79" i="1"/>
  <c r="G78" i="1"/>
  <c r="G77" i="1"/>
  <c r="G76" i="1"/>
  <c r="G74" i="1"/>
  <c r="G73" i="1"/>
  <c r="G72" i="1"/>
  <c r="G71" i="1"/>
  <c r="G70" i="1"/>
  <c r="G68" i="1"/>
  <c r="G67" i="1"/>
  <c r="G66" i="1"/>
  <c r="G65" i="1"/>
  <c r="G64" i="1"/>
  <c r="G63" i="1"/>
  <c r="G62" i="1"/>
  <c r="G61" i="1"/>
  <c r="G60" i="1"/>
  <c r="G59" i="1"/>
  <c r="G58" i="1"/>
  <c r="G57" i="1"/>
  <c r="G56" i="1"/>
  <c r="G55" i="1"/>
  <c r="G53" i="1"/>
  <c r="G52" i="1"/>
  <c r="G51" i="1"/>
  <c r="G50" i="1"/>
  <c r="G49" i="1"/>
  <c r="G47" i="1"/>
  <c r="G46" i="1"/>
  <c r="G45" i="1"/>
  <c r="G44" i="1"/>
  <c r="G43" i="1"/>
  <c r="G42" i="1"/>
  <c r="G40" i="1"/>
  <c r="G39" i="1"/>
  <c r="G38" i="1"/>
  <c r="G37" i="1"/>
  <c r="G36" i="1"/>
  <c r="G35" i="1"/>
  <c r="G34" i="1"/>
  <c r="G33" i="1"/>
  <c r="G32" i="1"/>
  <c r="G31" i="1"/>
  <c r="G30" i="1"/>
  <c r="G29" i="1"/>
  <c r="G28" i="1"/>
  <c r="G27" i="1"/>
  <c r="G26" i="1"/>
  <c r="G23" i="1"/>
  <c r="G22" i="1"/>
  <c r="G21" i="1"/>
  <c r="G20" i="1"/>
  <c r="G19" i="1"/>
  <c r="G18" i="1"/>
  <c r="G257" i="1" l="1"/>
  <c r="G258" i="1" s="1"/>
  <c r="G259" i="1" s="1"/>
</calcChain>
</file>

<file path=xl/sharedStrings.xml><?xml version="1.0" encoding="utf-8"?>
<sst xmlns="http://schemas.openxmlformats.org/spreadsheetml/2006/main" count="567" uniqueCount="278">
  <si>
    <t>NB Bottles /Cans</t>
  </si>
  <si>
    <t>Total USD</t>
  </si>
  <si>
    <t>WATER / EAU</t>
  </si>
  <si>
    <t>ALKA BOOST PURIFIRD NATURAL WATER</t>
  </si>
  <si>
    <t>1-GAL</t>
  </si>
  <si>
    <t>LACROIX SPARKLING/PURE OR FLAVORED</t>
  </si>
  <si>
    <t>24 PACK-12 OZ</t>
  </si>
  <si>
    <t xml:space="preserve">FIJI 1.5 LITER WATER </t>
  </si>
  <si>
    <t>12-PACK</t>
  </si>
  <si>
    <t>SAN PELLEGRINO 300ML CANS</t>
  </si>
  <si>
    <t>24-PACK</t>
  </si>
  <si>
    <t>SAN PELLEGRINO SPARKLING WATER  750ML</t>
  </si>
  <si>
    <t>15- PACK</t>
  </si>
  <si>
    <t xml:space="preserve">PERRIER 6.5 OZ WATER </t>
  </si>
  <si>
    <t>Beer / Bière</t>
  </si>
  <si>
    <t>Beer is sold by the case of 24 cans only / La bière est vendue à la caisse de 24 cannettes seulement</t>
  </si>
  <si>
    <t>BUDLIGHT CANS</t>
  </si>
  <si>
    <t>24 pack</t>
  </si>
  <si>
    <t>BUDWEISER CANS</t>
  </si>
  <si>
    <t>CORONA EXTRA CANS</t>
  </si>
  <si>
    <t>CORONA LIGHT CANS</t>
  </si>
  <si>
    <t>COORS LIGHT CANS</t>
  </si>
  <si>
    <t xml:space="preserve">PERONI ITALIAN BEER </t>
  </si>
  <si>
    <t>AMSTEL ULTRA BEER</t>
  </si>
  <si>
    <t>MICHELOB ULTRA</t>
  </si>
  <si>
    <t>GUINNESS STOUT CANS</t>
  </si>
  <si>
    <t>HEINEKEN CANS</t>
  </si>
  <si>
    <t>KALIK REGUAR BEERS CANS</t>
  </si>
  <si>
    <t>KALIK LIGHT BEER CANS</t>
  </si>
  <si>
    <t>SANDS REGULAR BEER CANS</t>
  </si>
  <si>
    <t>SANDS LIGHT BEER CANS</t>
  </si>
  <si>
    <t>SAMUEL ADAMS BOSTON LAGER</t>
  </si>
  <si>
    <t>SHANDY BEER</t>
  </si>
  <si>
    <t>KALIK CRANBERRY RADDLER BEER</t>
  </si>
  <si>
    <t xml:space="preserve">24 pack	</t>
  </si>
  <si>
    <t>KALIK MANGO RADDLER BEER</t>
  </si>
  <si>
    <t>O'DOULS NON-ALCOHOL BEER</t>
  </si>
  <si>
    <t xml:space="preserve">SANDS PINK GRAPEFRUIT RADDLER BEER </t>
  </si>
  <si>
    <t>TRULY HARD SELTZER LEMONADE</t>
  </si>
  <si>
    <t>TRULY HARD SELTZER WILD BERRY</t>
  </si>
  <si>
    <t>CHAMPAGNES</t>
  </si>
  <si>
    <t>LAURENT PERRIER LA CUVÉE</t>
  </si>
  <si>
    <t>750 ML</t>
  </si>
  <si>
    <t>CHAMPAGNE</t>
  </si>
  <si>
    <t xml:space="preserve">MOET &amp; CHANDON IMPERIAL BRUT </t>
  </si>
  <si>
    <t xml:space="preserve">MOET &amp; CHANDON ICE IMPERIAL </t>
  </si>
  <si>
    <t xml:space="preserve">V CLICQUOT BRUT NV YELL </t>
  </si>
  <si>
    <t xml:space="preserve">V CLICQUOT ROSE NV </t>
  </si>
  <si>
    <t>SPARKLING WINES / VINS MOUSSEUX</t>
  </si>
  <si>
    <t xml:space="preserve">CHANDON BRUT </t>
  </si>
  <si>
    <t>SPARKLING WINE</t>
  </si>
  <si>
    <t xml:space="preserve">CHANDON BRUT ROSE </t>
  </si>
  <si>
    <t>GRAHM BECK BRUT</t>
  </si>
  <si>
    <t>GRAHM BECK BRUT ROSE</t>
  </si>
  <si>
    <t>KORBEL BRUT</t>
  </si>
  <si>
    <t>KORBEL BRUT ROSE</t>
  </si>
  <si>
    <t xml:space="preserve">LAMARCA PROSECCO  </t>
  </si>
  <si>
    <t>LAMARCA PROSECCO  ROSE</t>
  </si>
  <si>
    <t xml:space="preserve">SANTA MARGARITA PROSECCO </t>
  </si>
  <si>
    <t>SPERONE PROSECCE</t>
  </si>
  <si>
    <t xml:space="preserve">750 ML </t>
  </si>
  <si>
    <t>SPERONE CHILL ROSE</t>
  </si>
  <si>
    <t>SPERONE CHILL PROSECCO</t>
  </si>
  <si>
    <t xml:space="preserve">SPERONE CHILL ROSE </t>
  </si>
  <si>
    <t>SPERONE CELEBRATION BRUT</t>
  </si>
  <si>
    <t>FRENCH ROSE / VINS ROSÉ FRANÇAIS</t>
  </si>
  <si>
    <t xml:space="preserve">AIX ROSE  </t>
  </si>
  <si>
    <t>FRENCH ROSE</t>
  </si>
  <si>
    <t xml:space="preserve">CHÂTEAU MINITY COTES DE PROVENCE </t>
  </si>
  <si>
    <t xml:space="preserve">CHATEAU MINUTY OR ROSE </t>
  </si>
  <si>
    <t>INSPIRATION PROVENCE ROSE</t>
  </si>
  <si>
    <t>WHISPERING ANGEL ROSE</t>
  </si>
  <si>
    <t>AMERICAN WINE RED / VINS AMÉRICAINS ROUGES</t>
  </si>
  <si>
    <t xml:space="preserve">APOTHIC RED </t>
  </si>
  <si>
    <t>AMERICAN</t>
  </si>
  <si>
    <t xml:space="preserve">APOTHIC DARK </t>
  </si>
  <si>
    <t xml:space="preserve">BAREFOOT CAB-SAUV </t>
  </si>
  <si>
    <t xml:space="preserve">BAREFOOT MERLOT </t>
  </si>
  <si>
    <t xml:space="preserve">BAREFOOT RED MOSCATO </t>
  </si>
  <si>
    <t>LIDERMAN'S BIN 40 MERLOT</t>
  </si>
  <si>
    <t>LIDERMAN'S BIN 45 CAB SAUV</t>
  </si>
  <si>
    <t>LIDERMAN'S BIN 50 SHIRAZ</t>
  </si>
  <si>
    <t xml:space="preserve">LIDERMAN'S BIN 99 PINOT NOIR </t>
  </si>
  <si>
    <t xml:space="preserve">R. MONDAVI PRIV SEL CAB SAUV </t>
  </si>
  <si>
    <t xml:space="preserve">R. MONDAVI PRIV SEL MERLOT </t>
  </si>
  <si>
    <t xml:space="preserve">R. MONDAVI PRIV SEL PINOT NOIR </t>
  </si>
  <si>
    <t>689 SIX-EIGHT-NINE RED</t>
  </si>
  <si>
    <t xml:space="preserve">STERLING VINT COLL CAB </t>
  </si>
  <si>
    <t xml:space="preserve">STERLING VINT COLL MERLOT </t>
  </si>
  <si>
    <t xml:space="preserve">SUTTER HOME CAB SAUV </t>
  </si>
  <si>
    <t xml:space="preserve">SUTTER HOME MERLOT </t>
  </si>
  <si>
    <t xml:space="preserve">SUTTER HOME PINOT NOIR </t>
  </si>
  <si>
    <t xml:space="preserve">WENTE CAB SAUV </t>
  </si>
  <si>
    <t xml:space="preserve">WENTE MERLOT </t>
  </si>
  <si>
    <t xml:space="preserve">WOODBRIDGE CAB SAUV </t>
  </si>
  <si>
    <t xml:space="preserve">WOODBRIDGE MERLOT </t>
  </si>
  <si>
    <t>AMERICAN WINE BLUSH</t>
  </si>
  <si>
    <t xml:space="preserve">BARINGER WHITE ZINFANDEL </t>
  </si>
  <si>
    <t>SUTTER HOME WHITE ZINFANDEL 750ML</t>
  </si>
  <si>
    <t>WOODBRIDGE WHITE ZINFANDEL 750ML</t>
  </si>
  <si>
    <t>ARGENTINEAN RED WINE / VINS AGRENTINS ROUGE</t>
  </si>
  <si>
    <t>CATENA CAB SAUV 750ML</t>
  </si>
  <si>
    <t>ARGENTINEAN</t>
  </si>
  <si>
    <t>CATENA MALBEC 750ML</t>
  </si>
  <si>
    <t>PUNTO FINAL CAB SAUV</t>
  </si>
  <si>
    <t>PUNTO FINAL MALBEC</t>
  </si>
  <si>
    <t xml:space="preserve">PUNTO FINAL RESERVE MALBEC </t>
  </si>
  <si>
    <t>SANTA ANA CAB SAUV</t>
  </si>
  <si>
    <t>SANTA ANA MALBEC</t>
  </si>
  <si>
    <t>SANTA ANA MERLOT</t>
  </si>
  <si>
    <t>AUSTRALIAN RED WINE / VINS AUSTRALIENS ROUGES</t>
  </si>
  <si>
    <t>19 CRIMES CAB SAUV</t>
  </si>
  <si>
    <t>AUSTRALIAN</t>
  </si>
  <si>
    <t>19 CRIMES THE UPRISING RED</t>
  </si>
  <si>
    <t>KIM CRAWFORD PINOT NOIR</t>
  </si>
  <si>
    <t>CHILEAN RED WINE / VINS CHILIENS ROUGES</t>
  </si>
  <si>
    <t>FRONTERA CAB SAUV</t>
  </si>
  <si>
    <t>CHILEAN</t>
  </si>
  <si>
    <t>FRONTERA MERLOT</t>
  </si>
  <si>
    <t>LUIS FELIPE EDWARDS  CAB SAUV</t>
  </si>
  <si>
    <t>LUIS FELIPE EDWARDS   MERLOT</t>
  </si>
  <si>
    <t>FRENCH RED WINE / VINS ROUGES FRANÇAIS</t>
  </si>
  <si>
    <t>BARON PHILIPPE CAB SAUV</t>
  </si>
  <si>
    <t>FRENCH BURGUNDY</t>
  </si>
  <si>
    <t xml:space="preserve">BARON PHILIPPE MERLOT </t>
  </si>
  <si>
    <t>BARON PHILIPPE PINOT NOIR</t>
  </si>
  <si>
    <t>DUBOEUF POUILLY FUISSE REYSSIE</t>
  </si>
  <si>
    <t>DUBOEUF WILDFLOWER CAB SAUV</t>
  </si>
  <si>
    <t>DUBOEUF WILDFLOWER MERLOT</t>
  </si>
  <si>
    <t>DUBOEUF WILDFLOWER PINOT NOIR</t>
  </si>
  <si>
    <t xml:space="preserve">LOUIS LATOUR SANTENAY </t>
  </si>
  <si>
    <t>MOUTON CADET ROUGE</t>
  </si>
  <si>
    <t>ITALIAN RED WINE / VINS ROUGES ITALIEN</t>
  </si>
  <si>
    <t xml:space="preserve">ANTORINI TOSCANA ROSSO  </t>
  </si>
  <si>
    <t>ITALIAN</t>
  </si>
  <si>
    <t xml:space="preserve">VILLA ANTORINI CHIAN CLS RISER </t>
  </si>
  <si>
    <t xml:space="preserve">CAVIT PINOT NOIR </t>
  </si>
  <si>
    <t xml:space="preserve">SANTA MARGH MERLOT </t>
  </si>
  <si>
    <t>AMERICAN WHITE WINE / VINS AMÉRICAINS BLANCS</t>
  </si>
  <si>
    <t>BAREFOOT CHARDONNAY</t>
  </si>
  <si>
    <t xml:space="preserve">BAREFOOT MOSCATO </t>
  </si>
  <si>
    <t xml:space="preserve">BAREFOOT PINK MOSCATO </t>
  </si>
  <si>
    <t xml:space="preserve">BAREFOOT PINOT GRIGIO </t>
  </si>
  <si>
    <t xml:space="preserve">BAREFOOT SAUVIGNON BLC </t>
  </si>
  <si>
    <t>MER SOLEIL CHARDONNAY</t>
  </si>
  <si>
    <t xml:space="preserve">R. MONDAVI PRIV SEL SAUV BLANC </t>
  </si>
  <si>
    <t xml:space="preserve">R. MONDAVI NV CHARDONNAY </t>
  </si>
  <si>
    <t>689 SIX-EIGHT-NINE WHITE</t>
  </si>
  <si>
    <t xml:space="preserve">STERLING VINTNERS CHARD </t>
  </si>
  <si>
    <t xml:space="preserve">STERLING VINTNERS SAUVIGNON BLANC </t>
  </si>
  <si>
    <t xml:space="preserve">SUTTER HOME CHARDONNAY </t>
  </si>
  <si>
    <t xml:space="preserve">SUTTER HOME PINOT GRIGIO </t>
  </si>
  <si>
    <t xml:space="preserve">WENTE CHARDONNAY </t>
  </si>
  <si>
    <t xml:space="preserve">WOODBRIDGE CHARDONNAY </t>
  </si>
  <si>
    <t xml:space="preserve">WOODBRIDGE MOSCATO </t>
  </si>
  <si>
    <t xml:space="preserve">WOODBRIDGE PINOT GRIGIO </t>
  </si>
  <si>
    <t xml:space="preserve">WOODBRIDGE SAUV BLANC </t>
  </si>
  <si>
    <t>ARGENTINEAN WHITE WINE / VINS AGRENTINS ROUGE</t>
  </si>
  <si>
    <t>SANTA ANA CHARDONNAY</t>
  </si>
  <si>
    <t>SANTA ANA SAUV BLANC</t>
  </si>
  <si>
    <t>TRAPICHE CHARDONNAY</t>
  </si>
  <si>
    <t>TRAPICHE SAUV BLANC</t>
  </si>
  <si>
    <t>AUSTRALIAN WHITE WINE / VINS AUSTRALIENS BLANCS</t>
  </si>
  <si>
    <t xml:space="preserve">19 CRIMES HARD CHARDONNAY </t>
  </si>
  <si>
    <t>KIM CRAWFORD SAUV BLANC</t>
  </si>
  <si>
    <t>CHILEAN WHITE WINE / VINS CHILIENS BLANCS</t>
  </si>
  <si>
    <t>FRONTERA CHARDONNAY</t>
  </si>
  <si>
    <t>FRONTERA PINOT GRIGIO</t>
  </si>
  <si>
    <t>FRONTERA SAUV BLANC</t>
  </si>
  <si>
    <t>FRENCH WHITE WINE / VINS BLANCS FRANÇAIS</t>
  </si>
  <si>
    <t xml:space="preserve">BARON PHILIPPE CHARDONNAY WHITE </t>
  </si>
  <si>
    <t>FRENCH TABLE</t>
  </si>
  <si>
    <t>BARON PHILIPPE SAUV BLANC</t>
  </si>
  <si>
    <t>CHANSON CHABLIS</t>
  </si>
  <si>
    <t>DUBOUEF POUILLY FUISSE</t>
  </si>
  <si>
    <t>HENRI BOURGEOIS SAUV BLANC</t>
  </si>
  <si>
    <t>HENRI BOURGEOIS SANCERRE</t>
  </si>
  <si>
    <t>MOUTON CADET WHITE</t>
  </si>
  <si>
    <t>DUBOEUF BEAUJOLAIS VILLAGES</t>
  </si>
  <si>
    <t>ITALIAN WHITE WINE / VINS BLANCS ITALIEN</t>
  </si>
  <si>
    <t xml:space="preserve">CAVIT PINOT GRIGIO </t>
  </si>
  <si>
    <t>CAVIT CHARDONNAY</t>
  </si>
  <si>
    <t xml:space="preserve">SANTA MARG CHARDONNAY </t>
  </si>
  <si>
    <t xml:space="preserve">SANTA MARG PINOT GRIGIO </t>
  </si>
  <si>
    <t xml:space="preserve">BARONE FINI PINOT GRIGIO </t>
  </si>
  <si>
    <t>OUT OF THE CELLAR SPECIAL SELECTION</t>
  </si>
  <si>
    <t>CAYMUS NAPA CABERNET SAUVIGNON RED</t>
  </si>
  <si>
    <t>CHÂTEAU MONTELENA NAPA CHARDONNAY WH</t>
  </si>
  <si>
    <t>DUCKHORN CABERNAY SAUVIGNON RED</t>
  </si>
  <si>
    <t>FAR NIENTE CHARDONNAY WH</t>
  </si>
  <si>
    <t>OPUS ONE RED</t>
  </si>
  <si>
    <t>GIORGIO PRIMO TUSCAN RED</t>
  </si>
  <si>
    <t>ITALY</t>
  </si>
  <si>
    <t>ANTINORI TOSCANA ROSSO RED</t>
  </si>
  <si>
    <t>ZYME KAIROS RED</t>
  </si>
  <si>
    <t>CESARI AMARONE RED</t>
  </si>
  <si>
    <t>CHÂTEAU BEYCHEVELLE BORDEAUX 2016</t>
  </si>
  <si>
    <t>FRANCE</t>
  </si>
  <si>
    <t>CHÂTEAU CLERC MILON GRAND CRU CLASSÉ 2015</t>
  </si>
  <si>
    <t>CHÂTEAU DE BERNE EN PROVENCE ROSÉE</t>
  </si>
  <si>
    <t>CHÂTEAU MARGAUX GRAND CRU CLASSÉ 2004 RED</t>
  </si>
  <si>
    <t>LATOUR CHABLIS 1ER CRU WHITE</t>
  </si>
  <si>
    <t>LATOUR POUILLY FUISSE WHITE</t>
  </si>
  <si>
    <t>LATOUR POMMARD RED</t>
  </si>
  <si>
    <t>GUIGAL CHÂTEAU NEUF DU PAPE RED</t>
  </si>
  <si>
    <t>CHÂTEAU PONTET CANET 2015 RED</t>
  </si>
  <si>
    <t>CHÂTEAU MONTROSE 2014 RED</t>
  </si>
  <si>
    <t>DOM PERIGNON CHAMPAGNE</t>
  </si>
  <si>
    <t>RED SCHOONER MALBEC</t>
  </si>
  <si>
    <t>ARGENTINA</t>
  </si>
  <si>
    <t>Alcool fort / Hard liquor</t>
  </si>
  <si>
    <t>BEEFEATER GIN 1 LTR</t>
  </si>
  <si>
    <t>BOOMBAY SAPPHIRE GIN 1 LTR</t>
  </si>
  <si>
    <t>HENDRICKS GIN 1 LTR</t>
  </si>
  <si>
    <t>APPLETON RESERVE RUM 1 LTR</t>
  </si>
  <si>
    <t>APPLETON GOLD RUM 1 LTR</t>
  </si>
  <si>
    <t>OLE NASSAU DARK RUM 1LTR</t>
  </si>
  <si>
    <t>BACARDI BLANCA 1 LTR</t>
  </si>
  <si>
    <t>BACARDI GOLD 1 LTR</t>
  </si>
  <si>
    <t>BACARDI ANEJO 1 LTR</t>
  </si>
  <si>
    <t>BACARDI OAKHART SPIED RUM 1 LTR</t>
  </si>
  <si>
    <t>CAPTAIN MORGAN SPICED RUM 1 LTR</t>
  </si>
  <si>
    <t xml:space="preserve">MYERS DARK RUM </t>
  </si>
  <si>
    <t>RICARDO GOLD 1 LTR</t>
  </si>
  <si>
    <t>RICARDO WHITE 1 LTR</t>
  </si>
  <si>
    <t>RICARDO DARK   1 LTR</t>
  </si>
  <si>
    <t>RICARDO COCONUT RUM</t>
  </si>
  <si>
    <r>
      <t xml:space="preserve">ABSOLUT VODKA BLUE </t>
    </r>
    <r>
      <rPr>
        <b/>
        <sz val="10"/>
        <color theme="1"/>
        <rFont val="Calibri"/>
        <family val="2"/>
        <scheme val="minor"/>
      </rPr>
      <t>1 LTR</t>
    </r>
  </si>
  <si>
    <t>BELVEDERE VODKA 1 LTR</t>
  </si>
  <si>
    <t>FINLANDIA VODKA 1 LTR</t>
  </si>
  <si>
    <t>GREY GOOSE  VODKA 1 LTR</t>
  </si>
  <si>
    <t>KETEL ONE VODKA 1 LTR</t>
  </si>
  <si>
    <t>STOLICHNAYA VODKI 1 LTR</t>
  </si>
  <si>
    <r>
      <t>TITO'S VODKA</t>
    </r>
    <r>
      <rPr>
        <b/>
        <sz val="10"/>
        <color theme="1"/>
        <rFont val="Calibri"/>
        <family val="2"/>
        <scheme val="minor"/>
      </rPr>
      <t xml:space="preserve"> 1</t>
    </r>
    <r>
      <rPr>
        <sz val="10"/>
        <color theme="1"/>
        <rFont val="Calibri"/>
        <family val="2"/>
        <scheme val="minor"/>
      </rPr>
      <t xml:space="preserve"> </t>
    </r>
    <r>
      <rPr>
        <b/>
        <sz val="10"/>
        <color theme="1"/>
        <rFont val="Calibri"/>
        <family val="2"/>
        <scheme val="minor"/>
      </rPr>
      <t>LTR</t>
    </r>
  </si>
  <si>
    <t>CASAMIGOS TEQUILA ANEJO 750 ML</t>
  </si>
  <si>
    <t>CASAMIGOS TEQUILA BLANCO 750 ML</t>
  </si>
  <si>
    <t>CASAMIGOS TEQUILA REPOSADO 750 ML</t>
  </si>
  <si>
    <t>DON JULIO BLANCO TEQUILA  750 ML</t>
  </si>
  <si>
    <t>JOSE CUERVO WHITE 1 LTR - TEQUILA</t>
  </si>
  <si>
    <t>JOSE CUERVO GOLD 1 LTR - TEQUILA</t>
  </si>
  <si>
    <r>
      <t xml:space="preserve">PATRON SILVER TEQUILA </t>
    </r>
    <r>
      <rPr>
        <b/>
        <sz val="10"/>
        <color theme="1"/>
        <rFont val="Calibri"/>
        <family val="2"/>
        <scheme val="minor"/>
      </rPr>
      <t>375M</t>
    </r>
    <r>
      <rPr>
        <sz val="10"/>
        <color theme="1"/>
        <rFont val="Calibri"/>
        <family val="2"/>
        <scheme val="minor"/>
      </rPr>
      <t>L - TEQUILA</t>
    </r>
  </si>
  <si>
    <r>
      <t>PATRON SILVER TEQUILA 750</t>
    </r>
    <r>
      <rPr>
        <b/>
        <sz val="10"/>
        <color theme="1"/>
        <rFont val="Calibri"/>
        <family val="2"/>
        <scheme val="minor"/>
      </rPr>
      <t>M</t>
    </r>
    <r>
      <rPr>
        <sz val="10"/>
        <color theme="1"/>
        <rFont val="Calibri"/>
        <family val="2"/>
        <scheme val="minor"/>
      </rPr>
      <t>L - TEQUILA</t>
    </r>
  </si>
  <si>
    <t>JOHNNIE WALKER RED 1 LTR - SCOTCH</t>
  </si>
  <si>
    <t>JOHNNIE WALKER BLACK 1 LTR - SCOTCH</t>
  </si>
  <si>
    <t>CAMPARI - APERTIF</t>
  </si>
  <si>
    <t>APEROL - APERTIF</t>
  </si>
  <si>
    <t>JACK DANIELS 1 LTR- WHISKEY</t>
  </si>
  <si>
    <t xml:space="preserve">BAILEY'S IRISH CREAM </t>
  </si>
  <si>
    <t xml:space="preserve">GRAHAMS PORT SIX GRAPES </t>
  </si>
  <si>
    <t>SANDERMAN DOUNDERS PORT</t>
  </si>
  <si>
    <t xml:space="preserve">OTARD COGNAC </t>
  </si>
  <si>
    <t xml:space="preserve">OTARD VSOP COGNAC </t>
  </si>
  <si>
    <t>SODAS / Boissons gazeuses
Soft drinks are sold in cases of 24 cans minimum (can be mixed by groups of 6 cans)
Boissons gazeuses vendues en caisse de 24 canettes seulement, mais peuvent être mélangées par groupe de 6 canettes</t>
  </si>
  <si>
    <t>24 Cans pack</t>
  </si>
  <si>
    <t>COKE</t>
  </si>
  <si>
    <t>min. 6</t>
  </si>
  <si>
    <t>DIET COKE</t>
  </si>
  <si>
    <t>SPRITE</t>
  </si>
  <si>
    <t>GINGERALE</t>
  </si>
  <si>
    <t>GOOMBAY</t>
  </si>
  <si>
    <t>ORANGE</t>
  </si>
  <si>
    <t>GRAPE</t>
  </si>
  <si>
    <t>TONIC WATER</t>
  </si>
  <si>
    <t>CLUB SODA</t>
  </si>
  <si>
    <t xml:space="preserve">TOTAL </t>
  </si>
  <si>
    <t>GRAND TOTAL</t>
  </si>
  <si>
    <t>IF AN ITEM IS NOT AVAILABLE WE WILL FIND THE BEST ITEM TO SUBSTITUTE YOUR REQUEST</t>
  </si>
  <si>
    <t>Please fill in the quantities and email back at least 10 days prior to arrival date.</t>
  </si>
  <si>
    <t>DYW NASSAU             BEVERAGE ORDER LIST</t>
  </si>
  <si>
    <t>Arrival date &amp; time:</t>
  </si>
  <si>
    <t xml:space="preserve">RETAIL PRICE      USD            </t>
  </si>
  <si>
    <t xml:space="preserve">Client: </t>
  </si>
  <si>
    <t>Boat:</t>
  </si>
  <si>
    <t>Booking:</t>
  </si>
  <si>
    <t>DELIVERY AND SERVICE CHARGE 30%</t>
  </si>
  <si>
    <t>*****Service &amp; Delivery Fees: 30% of total cost*****</t>
  </si>
  <si>
    <t>Contact info:</t>
  </si>
  <si>
    <t>Please note that prices are subject to change without notice as decided by our local supermarket/provider. 
Also, some items may not be available, replaced by other ones, or the size may differ from the list.          
We are glad at Dream Yacht to provide our clients with this service to make the start of holidays easier; if you don't desire to use our services, we can inform you about the closest supermarkets.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</si>
</sst>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0.00\ &quot;$&quot;_);\(#,##0.00\ &quot;$&quot;\)"/>
    <numFmt numFmtId="166" formatCode="_ * #,##0.00_)\ &quot;$&quot;_ ;_ * \(#,##0.00\)\ &quot;$&quot;_ ;_ * &quot;-&quot;??_)\ &quot;$&quot;_ ;_ @_ "/>
    <numFmt numFmtId="167" formatCode="[$$-409]#,##0.00_);\([$$-409]#,##0.00\)"/>
    <numFmt numFmtId="168" formatCode="_([$$-409]* #,##0.00_);_([$$-409]* \(#,##0.00\);_([$$-409]* &quot;-&quot;??_);_(@_)"/>
    <numFmt numFmtId="169" formatCode="[$$-409]#,##0.00"/>
  </numFmts>
  <fonts count="2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2"/>
      <name val="Calibri"/>
      <family val="2"/>
      <scheme val="minor"/>
    </font>
    <font>
      <b/>
      <sz val="12"/>
      <color theme="1"/>
      <name val="Calibri"/>
      <family val="2"/>
      <scheme val="minor"/>
    </font>
    <font>
      <b/>
      <sz val="14"/>
      <color rgb="FFC00000"/>
      <name val="Calibri"/>
      <family val="2"/>
      <scheme val="minor"/>
    </font>
    <font>
      <b/>
      <sz val="12"/>
      <name val="Calibri"/>
      <family val="2"/>
      <scheme val="minor"/>
    </font>
    <font>
      <b/>
      <sz val="10"/>
      <name val="Calibri"/>
      <family val="2"/>
      <scheme val="minor"/>
    </font>
    <font>
      <sz val="10"/>
      <name val="Calibri"/>
      <family val="2"/>
      <scheme val="minor"/>
    </font>
    <font>
      <b/>
      <sz val="12"/>
      <color rgb="FF000000"/>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b/>
      <i/>
      <sz val="10"/>
      <color rgb="FF000000"/>
      <name val="Calibri"/>
      <family val="2"/>
      <scheme val="minor"/>
    </font>
    <font>
      <b/>
      <sz val="10"/>
      <color rgb="FFC00000"/>
      <name val="Calibri"/>
      <family val="2"/>
      <scheme val="minor"/>
    </font>
    <font>
      <b/>
      <sz val="14"/>
      <color theme="1"/>
      <name val="Times New Roman"/>
      <family val="1"/>
    </font>
    <font>
      <b/>
      <sz val="11"/>
      <color theme="1"/>
      <name val="Times New Roman"/>
      <family val="1"/>
    </font>
    <font>
      <b/>
      <sz val="11"/>
      <color rgb="FFC00000"/>
      <name val="Times New Roman"/>
      <family val="1"/>
    </font>
    <font>
      <b/>
      <sz val="14"/>
      <color theme="9" tint="-0.499984740745262"/>
      <name val="Calibri"/>
      <family val="2"/>
      <scheme val="minor"/>
    </font>
    <font>
      <b/>
      <sz val="14"/>
      <color theme="9" tint="-0.499984740745262"/>
      <name val="Times New Roman"/>
      <family val="1"/>
    </font>
    <font>
      <b/>
      <sz val="10"/>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rgb="FFFF8AD8"/>
        <bgColor indexed="64"/>
      </patternFill>
    </fill>
    <fill>
      <patternFill patternType="solid">
        <fgColor rgb="FFFF7E79"/>
        <bgColor indexed="64"/>
      </patternFill>
    </fill>
    <fill>
      <patternFill patternType="solid">
        <fgColor rgb="FF00B0F0"/>
        <bgColor indexed="64"/>
      </patternFill>
    </fill>
    <fill>
      <patternFill patternType="solid">
        <fgColor theme="9" tint="0.59999389629810485"/>
        <bgColor indexed="64"/>
      </patternFill>
    </fill>
  </fills>
  <borders count="56">
    <border>
      <left/>
      <right/>
      <top/>
      <bottom/>
      <diagonal/>
    </border>
    <border>
      <left style="medium">
        <color indexed="64"/>
      </left>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indexed="64"/>
      </left>
      <right style="thin">
        <color auto="1"/>
      </right>
      <top/>
      <bottom/>
      <diagonal/>
    </border>
    <border>
      <left/>
      <right/>
      <top style="medium">
        <color auto="1"/>
      </top>
      <bottom/>
      <diagonal/>
    </border>
    <border>
      <left/>
      <right style="medium">
        <color auto="1"/>
      </right>
      <top style="medium">
        <color auto="1"/>
      </top>
      <bottom/>
      <diagonal/>
    </border>
    <border>
      <left/>
      <right/>
      <top/>
      <bottom style="medium">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indexed="64"/>
      </top>
      <bottom style="thin">
        <color auto="1"/>
      </bottom>
      <diagonal/>
    </border>
    <border>
      <left/>
      <right style="medium">
        <color auto="1"/>
      </right>
      <top style="thin">
        <color indexed="64"/>
      </top>
      <bottom/>
      <diagonal/>
    </border>
  </borders>
  <cellStyleXfs count="3">
    <xf numFmtId="0" fontId="0" fillId="0" borderId="0"/>
    <xf numFmtId="164" fontId="1" fillId="0" borderId="0" applyFont="0" applyFill="0" applyBorder="0" applyAlignment="0" applyProtection="0"/>
    <xf numFmtId="0" fontId="4" fillId="0" borderId="0"/>
  </cellStyleXfs>
  <cellXfs count="210">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7"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11" xfId="0" applyFont="1" applyFill="1" applyBorder="1" applyAlignment="1" applyProtection="1">
      <alignment vertical="center"/>
      <protection locked="0"/>
    </xf>
    <xf numFmtId="0" fontId="2" fillId="3" borderId="12" xfId="0" applyFont="1" applyFill="1" applyBorder="1" applyAlignment="1" applyProtection="1">
      <alignment vertical="center"/>
      <protection locked="0"/>
    </xf>
    <xf numFmtId="165" fontId="2" fillId="3" borderId="12" xfId="1" applyNumberFormat="1" applyFont="1" applyFill="1" applyBorder="1" applyAlignment="1" applyProtection="1">
      <alignment horizontal="left" vertical="center"/>
      <protection locked="0"/>
    </xf>
    <xf numFmtId="164" fontId="3" fillId="3" borderId="12" xfId="1" applyFont="1" applyFill="1" applyBorder="1" applyAlignment="1" applyProtection="1">
      <alignment horizontal="center" vertical="center"/>
      <protection locked="0"/>
    </xf>
    <xf numFmtId="166" fontId="2" fillId="3" borderId="12"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167" fontId="3" fillId="0" borderId="17" xfId="1" applyNumberFormat="1" applyFont="1" applyBorder="1" applyAlignment="1" applyProtection="1">
      <alignment horizontal="center" vertical="center"/>
      <protection locked="0"/>
    </xf>
    <xf numFmtId="37" fontId="2" fillId="0" borderId="17" xfId="1" applyNumberFormat="1" applyFont="1" applyBorder="1" applyAlignment="1" applyProtection="1">
      <alignment horizontal="center" vertical="center"/>
      <protection locked="0"/>
    </xf>
    <xf numFmtId="168" fontId="2" fillId="0" borderId="18" xfId="0" applyNumberFormat="1" applyFont="1" applyBorder="1" applyAlignment="1" applyProtection="1">
      <alignment vertical="center"/>
      <protection locked="0"/>
    </xf>
    <xf numFmtId="0" fontId="3" fillId="2" borderId="19" xfId="0" applyFont="1" applyFill="1" applyBorder="1" applyAlignment="1" applyProtection="1">
      <alignment vertical="center"/>
      <protection locked="0"/>
    </xf>
    <xf numFmtId="167" fontId="3" fillId="2" borderId="8" xfId="1" applyNumberFormat="1" applyFont="1" applyFill="1" applyBorder="1" applyAlignment="1" applyProtection="1">
      <alignment horizontal="center" vertical="center"/>
      <protection locked="0"/>
    </xf>
    <xf numFmtId="37" fontId="2" fillId="2" borderId="8" xfId="1" applyNumberFormat="1" applyFont="1" applyFill="1" applyBorder="1" applyAlignment="1" applyProtection="1">
      <alignment horizontal="center" vertical="center"/>
      <protection locked="0"/>
    </xf>
    <xf numFmtId="168" fontId="2" fillId="2" borderId="9"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3" fillId="2" borderId="22" xfId="0" applyFont="1" applyFill="1" applyBorder="1" applyAlignment="1" applyProtection="1">
      <alignment vertical="center"/>
      <protection locked="0"/>
    </xf>
    <xf numFmtId="0" fontId="3" fillId="2" borderId="23" xfId="0" applyFont="1" applyFill="1" applyBorder="1" applyAlignment="1" applyProtection="1">
      <alignment vertical="center"/>
      <protection locked="0"/>
    </xf>
    <xf numFmtId="0" fontId="3" fillId="2" borderId="24" xfId="0" applyFont="1" applyFill="1" applyBorder="1" applyAlignment="1" applyProtection="1">
      <alignment vertical="center"/>
      <protection locked="0"/>
    </xf>
    <xf numFmtId="167" fontId="3" fillId="2" borderId="5" xfId="1" applyNumberFormat="1" applyFont="1" applyFill="1" applyBorder="1" applyAlignment="1" applyProtection="1">
      <alignment horizontal="center" vertical="center"/>
      <protection locked="0"/>
    </xf>
    <xf numFmtId="37" fontId="2" fillId="2" borderId="5" xfId="1" applyNumberFormat="1" applyFont="1" applyFill="1" applyBorder="1" applyAlignment="1" applyProtection="1">
      <alignment horizontal="center" vertical="center"/>
      <protection locked="0"/>
    </xf>
    <xf numFmtId="168" fontId="2" fillId="2" borderId="6" xfId="0" applyNumberFormat="1" applyFont="1" applyFill="1" applyBorder="1" applyAlignment="1" applyProtection="1">
      <alignment vertical="center"/>
      <protection locked="0"/>
    </xf>
    <xf numFmtId="0" fontId="8" fillId="0" borderId="25"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10" fillId="0" borderId="27" xfId="0" applyFont="1" applyBorder="1" applyAlignment="1" applyProtection="1">
      <alignment horizontal="left" vertical="center"/>
      <protection locked="0"/>
    </xf>
    <xf numFmtId="164" fontId="10" fillId="0" borderId="17" xfId="1" applyFont="1" applyFill="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167" fontId="3" fillId="0" borderId="5" xfId="1"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68" fontId="2" fillId="0" borderId="6" xfId="0" applyNumberFormat="1" applyFont="1" applyBorder="1" applyAlignment="1" applyProtection="1">
      <alignment vertical="center"/>
      <protection locked="0"/>
    </xf>
    <xf numFmtId="167" fontId="3" fillId="0" borderId="5" xfId="1" applyNumberFormat="1" applyFont="1" applyFill="1" applyBorder="1" applyAlignment="1" applyProtection="1">
      <alignment horizontal="center" vertical="center"/>
      <protection locked="0"/>
    </xf>
    <xf numFmtId="0" fontId="2" fillId="2" borderId="22" xfId="0" applyFont="1" applyFill="1" applyBorder="1" applyAlignment="1">
      <alignment vertical="center"/>
    </xf>
    <xf numFmtId="167" fontId="3" fillId="2" borderId="5" xfId="1" applyNumberFormat="1" applyFont="1" applyFill="1" applyBorder="1" applyAlignment="1" applyProtection="1">
      <alignment horizontal="center" vertical="center"/>
    </xf>
    <xf numFmtId="1" fontId="2" fillId="2" borderId="5" xfId="0" applyNumberFormat="1" applyFont="1" applyFill="1" applyBorder="1" applyAlignment="1" applyProtection="1">
      <alignment horizontal="center" vertical="center"/>
      <protection locked="0"/>
    </xf>
    <xf numFmtId="168" fontId="2" fillId="2" borderId="6" xfId="0" applyNumberFormat="1" applyFont="1" applyFill="1" applyBorder="1" applyAlignment="1">
      <alignment vertical="center"/>
    </xf>
    <xf numFmtId="0" fontId="2" fillId="0" borderId="28" xfId="0" applyFont="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167" fontId="3" fillId="2" borderId="32" xfId="1" applyNumberFormat="1" applyFont="1" applyFill="1" applyBorder="1" applyAlignment="1" applyProtection="1">
      <alignment horizontal="center" vertical="center"/>
      <protection locked="0"/>
    </xf>
    <xf numFmtId="1" fontId="2" fillId="2" borderId="32" xfId="0" applyNumberFormat="1" applyFont="1" applyFill="1" applyBorder="1" applyAlignment="1" applyProtection="1">
      <alignment horizontal="center" vertical="center"/>
      <protection locked="0"/>
    </xf>
    <xf numFmtId="168" fontId="2" fillId="2" borderId="33" xfId="0" applyNumberFormat="1"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167" fontId="3" fillId="2" borderId="2" xfId="1"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168" fontId="2" fillId="2" borderId="3" xfId="0" applyNumberFormat="1"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1" fontId="2" fillId="2" borderId="8" xfId="0" applyNumberFormat="1" applyFont="1" applyFill="1" applyBorder="1" applyAlignment="1" applyProtection="1">
      <alignment horizontal="center" vertical="center"/>
      <protection locked="0"/>
    </xf>
    <xf numFmtId="0" fontId="12" fillId="0" borderId="0" xfId="0" applyFont="1" applyAlignment="1">
      <alignment vertical="center"/>
    </xf>
    <xf numFmtId="0" fontId="12" fillId="2" borderId="14"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169" fontId="14" fillId="2" borderId="17" xfId="0" applyNumberFormat="1" applyFont="1" applyFill="1" applyBorder="1" applyAlignment="1" applyProtection="1">
      <alignment horizontal="center" vertical="center"/>
      <protection locked="0"/>
    </xf>
    <xf numFmtId="0" fontId="12" fillId="2" borderId="17" xfId="0" applyFont="1" applyFill="1" applyBorder="1" applyAlignment="1">
      <alignment horizontal="center" vertical="center"/>
    </xf>
    <xf numFmtId="168" fontId="2" fillId="2" borderId="18" xfId="0" applyNumberFormat="1" applyFont="1" applyFill="1" applyBorder="1" applyAlignment="1" applyProtection="1">
      <alignment vertical="center"/>
      <protection locked="0"/>
    </xf>
    <xf numFmtId="0" fontId="12" fillId="2" borderId="0" xfId="0" applyFont="1" applyFill="1" applyAlignment="1">
      <alignment vertical="center"/>
    </xf>
    <xf numFmtId="0" fontId="12" fillId="2" borderId="22"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169" fontId="14" fillId="2" borderId="5" xfId="0" applyNumberFormat="1" applyFont="1" applyFill="1" applyBorder="1" applyAlignment="1" applyProtection="1">
      <alignment horizontal="center" vertical="center"/>
      <protection locked="0"/>
    </xf>
    <xf numFmtId="0" fontId="12" fillId="2" borderId="5" xfId="0" applyFont="1" applyFill="1" applyBorder="1" applyAlignment="1">
      <alignment horizontal="center" vertical="center"/>
    </xf>
    <xf numFmtId="0" fontId="12" fillId="2" borderId="22" xfId="0" applyFont="1" applyFill="1" applyBorder="1" applyAlignment="1">
      <alignment horizontal="left" vertical="center"/>
    </xf>
    <xf numFmtId="0" fontId="12" fillId="2" borderId="5" xfId="0" applyFont="1" applyFill="1" applyBorder="1" applyAlignment="1">
      <alignment horizontal="left" vertical="center"/>
    </xf>
    <xf numFmtId="0" fontId="13" fillId="2" borderId="5" xfId="0" applyFont="1" applyFill="1" applyBorder="1" applyAlignment="1">
      <alignment horizontal="left" vertical="center"/>
    </xf>
    <xf numFmtId="169" fontId="14" fillId="2" borderId="5" xfId="0" applyNumberFormat="1" applyFont="1" applyFill="1" applyBorder="1" applyAlignment="1">
      <alignment horizontal="center" vertical="center"/>
    </xf>
    <xf numFmtId="0" fontId="12" fillId="2" borderId="14" xfId="0" applyFont="1" applyFill="1" applyBorder="1" applyAlignment="1">
      <alignment horizontal="left" vertical="center"/>
    </xf>
    <xf numFmtId="0" fontId="12" fillId="2" borderId="17" xfId="0" applyFont="1" applyFill="1" applyBorder="1" applyAlignment="1">
      <alignment horizontal="left" vertical="center"/>
    </xf>
    <xf numFmtId="0" fontId="13" fillId="2" borderId="17" xfId="0" applyFont="1" applyFill="1" applyBorder="1" applyAlignment="1">
      <alignment horizontal="left" vertical="center"/>
    </xf>
    <xf numFmtId="169" fontId="14" fillId="2" borderId="17" xfId="0" applyNumberFormat="1" applyFont="1" applyFill="1" applyBorder="1" applyAlignment="1">
      <alignment horizontal="center" vertical="center"/>
    </xf>
    <xf numFmtId="0" fontId="12" fillId="2" borderId="35"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2" xfId="0" applyFont="1" applyFill="1" applyBorder="1" applyAlignment="1">
      <alignment horizontal="left" vertical="center"/>
    </xf>
    <xf numFmtId="0" fontId="13" fillId="2" borderId="32" xfId="0" applyFont="1" applyFill="1" applyBorder="1" applyAlignment="1">
      <alignment horizontal="left" vertical="center"/>
    </xf>
    <xf numFmtId="0" fontId="12" fillId="2" borderId="32" xfId="0" applyFont="1" applyFill="1" applyBorder="1" applyAlignment="1">
      <alignment horizontal="center" vertical="center"/>
    </xf>
    <xf numFmtId="169" fontId="14" fillId="2" borderId="32" xfId="0" applyNumberFormat="1" applyFont="1" applyFill="1" applyBorder="1" applyAlignment="1">
      <alignment horizontal="center" vertical="center"/>
    </xf>
    <xf numFmtId="0" fontId="12" fillId="2" borderId="19" xfId="0" applyFont="1" applyFill="1" applyBorder="1" applyAlignment="1">
      <alignment horizontal="left" vertical="center"/>
    </xf>
    <xf numFmtId="0" fontId="12" fillId="2" borderId="8" xfId="0" applyFont="1" applyFill="1" applyBorder="1" applyAlignment="1">
      <alignment horizontal="left" vertical="center"/>
    </xf>
    <xf numFmtId="0" fontId="13" fillId="2" borderId="8" xfId="0" applyFont="1" applyFill="1" applyBorder="1" applyAlignment="1">
      <alignment horizontal="left" vertical="center"/>
    </xf>
    <xf numFmtId="169" fontId="14" fillId="2" borderId="8"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0" borderId="7" xfId="0" applyFont="1" applyBorder="1" applyAlignment="1">
      <alignment horizontal="left" vertical="center"/>
    </xf>
    <xf numFmtId="0" fontId="12" fillId="0" borderId="38" xfId="0" applyFont="1" applyBorder="1" applyAlignment="1">
      <alignment horizontal="left" vertical="center"/>
    </xf>
    <xf numFmtId="0" fontId="13" fillId="0" borderId="38" xfId="0" applyFont="1" applyBorder="1" applyAlignment="1">
      <alignment horizontal="left" vertical="center"/>
    </xf>
    <xf numFmtId="169" fontId="14" fillId="0" borderId="38" xfId="0" applyNumberFormat="1" applyFont="1" applyBorder="1" applyAlignment="1">
      <alignment horizontal="center" vertical="center"/>
    </xf>
    <xf numFmtId="0" fontId="12" fillId="0" borderId="38" xfId="0" applyFont="1" applyBorder="1" applyAlignment="1">
      <alignment horizontal="center" vertical="center"/>
    </xf>
    <xf numFmtId="168" fontId="2" fillId="0" borderId="5" xfId="0" applyNumberFormat="1" applyFont="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26" xfId="0" applyFont="1" applyFill="1" applyBorder="1" applyAlignment="1" applyProtection="1">
      <alignment horizontal="left" vertical="center"/>
      <protection locked="0"/>
    </xf>
    <xf numFmtId="167" fontId="3" fillId="2" borderId="17" xfId="1"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0" fontId="2" fillId="2" borderId="39"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28" xfId="0" applyFont="1" applyFill="1" applyBorder="1" applyAlignment="1" applyProtection="1">
      <alignment horizontal="left" vertical="center"/>
      <protection locked="0"/>
    </xf>
    <xf numFmtId="0" fontId="2" fillId="2" borderId="40"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41" xfId="0" applyFont="1" applyFill="1" applyBorder="1" applyAlignment="1" applyProtection="1">
      <alignment horizontal="left" vertical="center"/>
      <protection locked="0"/>
    </xf>
    <xf numFmtId="0" fontId="2" fillId="3" borderId="13" xfId="0" applyFont="1" applyFill="1" applyBorder="1" applyProtection="1">
      <protection locked="0"/>
    </xf>
    <xf numFmtId="0" fontId="3" fillId="0" borderId="42" xfId="0" applyFont="1" applyBorder="1" applyAlignment="1" applyProtection="1">
      <alignment horizontal="right"/>
      <protection locked="0"/>
    </xf>
    <xf numFmtId="0" fontId="2" fillId="0" borderId="43" xfId="0" applyFont="1" applyBorder="1" applyProtection="1">
      <protection locked="0"/>
    </xf>
    <xf numFmtId="0" fontId="2" fillId="0" borderId="43" xfId="0" applyFont="1" applyBorder="1" applyAlignment="1" applyProtection="1">
      <alignment horizontal="left"/>
      <protection locked="0"/>
    </xf>
    <xf numFmtId="167" fontId="3" fillId="0" borderId="43" xfId="1" applyNumberFormat="1" applyFont="1" applyBorder="1" applyAlignment="1" applyProtection="1">
      <alignment horizontal="center"/>
      <protection locked="0"/>
    </xf>
    <xf numFmtId="1" fontId="2" fillId="0" borderId="2" xfId="1" applyNumberFormat="1" applyFont="1" applyBorder="1" applyAlignment="1" applyProtection="1">
      <alignment horizontal="center"/>
      <protection locked="0"/>
    </xf>
    <xf numFmtId="168" fontId="2" fillId="0" borderId="44" xfId="0" applyNumberFormat="1" applyFont="1" applyBorder="1" applyProtection="1">
      <protection locked="0"/>
    </xf>
    <xf numFmtId="0" fontId="2" fillId="0" borderId="39" xfId="0" applyFont="1" applyBorder="1" applyAlignment="1" applyProtection="1">
      <alignment horizontal="right"/>
      <protection locked="0"/>
    </xf>
    <xf numFmtId="0" fontId="2" fillId="0" borderId="28" xfId="0" applyFont="1" applyBorder="1" applyProtection="1">
      <protection locked="0"/>
    </xf>
    <xf numFmtId="0" fontId="2" fillId="0" borderId="28" xfId="0" applyFont="1" applyBorder="1" applyAlignment="1" applyProtection="1">
      <alignment horizontal="left"/>
      <protection locked="0"/>
    </xf>
    <xf numFmtId="1" fontId="3" fillId="0" borderId="28" xfId="1" applyNumberFormat="1" applyFont="1" applyBorder="1" applyAlignment="1" applyProtection="1">
      <alignment horizontal="center"/>
      <protection locked="0"/>
    </xf>
    <xf numFmtId="1" fontId="2" fillId="0" borderId="5" xfId="1" applyNumberFormat="1" applyFont="1" applyBorder="1" applyAlignment="1" applyProtection="1">
      <alignment horizontal="center"/>
      <protection locked="0"/>
    </xf>
    <xf numFmtId="166" fontId="2" fillId="0" borderId="45" xfId="0" applyNumberFormat="1" applyFont="1" applyBorder="1" applyProtection="1">
      <protection locked="0"/>
    </xf>
    <xf numFmtId="0" fontId="2" fillId="0" borderId="46" xfId="0" applyFont="1" applyBorder="1" applyAlignment="1" applyProtection="1">
      <alignment horizontal="right" vertical="center"/>
      <protection locked="0"/>
    </xf>
    <xf numFmtId="0" fontId="2" fillId="0" borderId="47" xfId="0" applyFont="1" applyBorder="1" applyAlignment="1" applyProtection="1">
      <alignment vertical="center"/>
      <protection locked="0"/>
    </xf>
    <xf numFmtId="0" fontId="2" fillId="0" borderId="47" xfId="0" applyFont="1" applyBorder="1" applyAlignment="1" applyProtection="1">
      <alignment horizontal="left" vertical="center"/>
      <protection locked="0"/>
    </xf>
    <xf numFmtId="1" fontId="3" fillId="0" borderId="47" xfId="1" applyNumberFormat="1" applyFont="1" applyBorder="1" applyAlignment="1" applyProtection="1">
      <alignment horizontal="center" vertical="center"/>
      <protection locked="0"/>
    </xf>
    <xf numFmtId="1" fontId="2" fillId="0" borderId="8" xfId="1" applyNumberFormat="1" applyFont="1" applyBorder="1" applyAlignment="1" applyProtection="1">
      <alignment horizontal="center" vertical="center"/>
      <protection locked="0"/>
    </xf>
    <xf numFmtId="166" fontId="2" fillId="0" borderId="48" xfId="0" applyNumberFormat="1" applyFont="1" applyBorder="1" applyAlignme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69" fontId="2" fillId="0" borderId="0" xfId="0" applyNumberFormat="1" applyFont="1" applyAlignment="1" applyProtection="1">
      <alignment vertical="center"/>
      <protection locked="0"/>
    </xf>
    <xf numFmtId="168" fontId="5" fillId="0" borderId="49" xfId="0" applyNumberFormat="1" applyFont="1" applyBorder="1" applyAlignment="1" applyProtection="1">
      <alignment vertical="center"/>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protection locked="0"/>
    </xf>
    <xf numFmtId="0" fontId="17" fillId="0" borderId="0" xfId="0" applyFont="1" applyAlignment="1">
      <alignment horizontal="left" wrapText="1"/>
    </xf>
    <xf numFmtId="0" fontId="2" fillId="0" borderId="50" xfId="0" applyFont="1" applyBorder="1" applyProtection="1">
      <protection locked="0"/>
    </xf>
    <xf numFmtId="0" fontId="20" fillId="0" borderId="0" xfId="0" applyFont="1" applyAlignment="1" applyProtection="1">
      <alignment horizontal="center"/>
      <protection locked="0"/>
    </xf>
    <xf numFmtId="0" fontId="2" fillId="0" borderId="44" xfId="0" applyFont="1" applyBorder="1" applyProtection="1">
      <protection locked="0"/>
    </xf>
    <xf numFmtId="0" fontId="2" fillId="0" borderId="53" xfId="0" applyFont="1" applyBorder="1" applyProtection="1">
      <protection locked="0"/>
    </xf>
    <xf numFmtId="0" fontId="18" fillId="0" borderId="7" xfId="0" applyFont="1" applyBorder="1" applyAlignment="1">
      <alignment horizontal="left" vertical="center" wrapText="1"/>
    </xf>
    <xf numFmtId="0" fontId="18" fillId="0" borderId="52" xfId="0" applyFont="1" applyBorder="1" applyAlignment="1">
      <alignment horizontal="left" vertical="center" wrapText="1"/>
    </xf>
    <xf numFmtId="0" fontId="18" fillId="0" borderId="51" xfId="0" applyFont="1" applyBorder="1" applyAlignment="1">
      <alignment horizontal="left" vertical="center" wrapText="1"/>
    </xf>
    <xf numFmtId="0" fontId="2" fillId="2" borderId="52" xfId="0" applyFont="1" applyFill="1" applyBorder="1" applyAlignment="1" applyProtection="1">
      <alignment vertical="center"/>
      <protection locked="0"/>
    </xf>
    <xf numFmtId="0" fontId="12" fillId="2" borderId="54" xfId="0" applyFont="1" applyFill="1" applyBorder="1" applyAlignment="1">
      <alignment horizontal="left" vertical="center"/>
    </xf>
    <xf numFmtId="0" fontId="2" fillId="2" borderId="54" xfId="0" applyFont="1" applyFill="1" applyBorder="1" applyAlignment="1" applyProtection="1">
      <alignment vertical="center"/>
      <protection locked="0"/>
    </xf>
    <xf numFmtId="0" fontId="18" fillId="0" borderId="0" xfId="0" applyFont="1" applyAlignment="1">
      <alignment horizontal="left" vertical="center" wrapText="1"/>
    </xf>
    <xf numFmtId="0" fontId="21" fillId="0" borderId="0" xfId="0" applyFont="1" applyAlignment="1" applyProtection="1">
      <alignment horizontal="center"/>
      <protection locked="0"/>
    </xf>
    <xf numFmtId="0" fontId="8" fillId="0" borderId="11" xfId="0" applyFont="1" applyBorder="1" applyAlignment="1" applyProtection="1">
      <alignment horizontal="left" vertical="center"/>
      <protection locked="0"/>
    </xf>
    <xf numFmtId="0" fontId="0" fillId="0" borderId="12" xfId="0" applyBorder="1" applyAlignment="1">
      <alignment vertical="center"/>
    </xf>
    <xf numFmtId="0" fontId="0" fillId="0" borderId="13" xfId="0" applyBorder="1" applyAlignment="1">
      <alignment vertical="center"/>
    </xf>
    <xf numFmtId="0" fontId="14" fillId="5" borderId="11" xfId="0" applyFont="1" applyFill="1" applyBorder="1" applyAlignment="1">
      <alignment horizontal="left" vertical="center"/>
    </xf>
    <xf numFmtId="0" fontId="14" fillId="5" borderId="12" xfId="0" applyFont="1" applyFill="1" applyBorder="1" applyAlignment="1">
      <alignment horizontal="left" vertical="center"/>
    </xf>
    <xf numFmtId="0" fontId="14" fillId="5" borderId="13" xfId="0" applyFont="1" applyFill="1" applyBorder="1" applyAlignment="1">
      <alignment horizontal="left" vertical="center"/>
    </xf>
    <xf numFmtId="0" fontId="14" fillId="8" borderId="7" xfId="0" applyFont="1" applyFill="1" applyBorder="1" applyAlignment="1">
      <alignment horizontal="left" vertical="center"/>
    </xf>
    <xf numFmtId="0" fontId="14" fillId="8" borderId="38" xfId="0" applyFont="1" applyFill="1" applyBorder="1" applyAlignment="1">
      <alignment horizontal="left" vertical="center"/>
    </xf>
    <xf numFmtId="0" fontId="3" fillId="9" borderId="11" xfId="0" applyFont="1" applyFill="1" applyBorder="1" applyAlignment="1" applyProtection="1">
      <alignment vertical="center"/>
      <protection locked="0"/>
    </xf>
    <xf numFmtId="0" fontId="3" fillId="9" borderId="12" xfId="0" applyFont="1" applyFill="1" applyBorder="1" applyAlignment="1" applyProtection="1">
      <alignment vertical="center"/>
      <protection locked="0"/>
    </xf>
    <xf numFmtId="0" fontId="3" fillId="9" borderId="13" xfId="0" applyFont="1" applyFill="1" applyBorder="1" applyAlignment="1" applyProtection="1">
      <alignment vertical="center"/>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14" fillId="5" borderId="11"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5" fillId="6" borderId="11" xfId="0" applyFont="1" applyFill="1" applyBorder="1" applyAlignment="1">
      <alignment horizontal="left" vertical="center"/>
    </xf>
    <xf numFmtId="0" fontId="15" fillId="6" borderId="12" xfId="0" applyFont="1" applyFill="1" applyBorder="1" applyAlignment="1">
      <alignment horizontal="left" vertical="center"/>
    </xf>
    <xf numFmtId="0" fontId="14" fillId="7" borderId="1" xfId="0" applyFont="1" applyFill="1" applyBorder="1" applyAlignment="1">
      <alignment horizontal="left" vertical="center"/>
    </xf>
    <xf numFmtId="0" fontId="14" fillId="7" borderId="36" xfId="0" applyFont="1" applyFill="1" applyBorder="1" applyAlignment="1">
      <alignment horizontal="left" vertical="center"/>
    </xf>
    <xf numFmtId="0" fontId="14" fillId="7" borderId="11" xfId="0" applyFont="1" applyFill="1" applyBorder="1" applyAlignment="1">
      <alignment horizontal="left" vertical="center"/>
    </xf>
    <xf numFmtId="0" fontId="14" fillId="7" borderId="12" xfId="0" applyFont="1" applyFill="1" applyBorder="1" applyAlignment="1">
      <alignment horizontal="left" vertical="center"/>
    </xf>
    <xf numFmtId="0" fontId="14" fillId="7" borderId="13" xfId="0" applyFont="1" applyFill="1" applyBorder="1" applyAlignment="1">
      <alignment horizontal="left" vertical="center"/>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4" fillId="7" borderId="41" xfId="0" applyFont="1" applyFill="1" applyBorder="1" applyAlignment="1">
      <alignment horizontal="left" vertical="center" wrapText="1"/>
    </xf>
    <xf numFmtId="0" fontId="14" fillId="7" borderId="55" xfId="0" applyFont="1" applyFill="1" applyBorder="1" applyAlignment="1">
      <alignment horizontal="left" vertical="center" wrapText="1"/>
    </xf>
    <xf numFmtId="0" fontId="14" fillId="5" borderId="1" xfId="0" applyFont="1" applyFill="1" applyBorder="1" applyAlignment="1">
      <alignment horizontal="left" vertical="center"/>
    </xf>
    <xf numFmtId="0" fontId="14" fillId="5" borderId="36" xfId="0" applyFont="1" applyFill="1" applyBorder="1" applyAlignment="1">
      <alignment horizontal="left" vertical="center"/>
    </xf>
    <xf numFmtId="0" fontId="14" fillId="5" borderId="37"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0" borderId="23" xfId="0" applyFont="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11" fillId="4" borderId="11" xfId="0" applyFont="1" applyFill="1" applyBorder="1" applyAlignment="1" applyProtection="1">
      <alignment horizontal="left" vertical="center"/>
      <protection locked="0"/>
    </xf>
    <xf numFmtId="0" fontId="11" fillId="4" borderId="12"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11" fillId="5" borderId="11"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4" xfId="0" applyFont="1" applyBorder="1" applyAlignment="1" applyProtection="1">
      <alignment horizontal="center"/>
      <protection locked="0"/>
    </xf>
    <xf numFmtId="0" fontId="20" fillId="0" borderId="0" xfId="0" applyFont="1" applyAlignment="1" applyProtection="1">
      <alignment horizont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22" fillId="0" borderId="0" xfId="2" applyFont="1" applyAlignment="1">
      <alignment horizontal="center" vertical="center"/>
    </xf>
  </cellXfs>
  <cellStyles count="3">
    <cellStyle name="Currency" xfId="1" builtinId="4"/>
    <cellStyle name="Normal" xfId="0" builtinId="0"/>
    <cellStyle name="Normal 2" xfId="2" xr:uid="{5F546F31-1414-4190-954A-1A1607813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304800</xdr:colOff>
      <xdr:row>14</xdr:row>
      <xdr:rowOff>173990</xdr:rowOff>
    </xdr:to>
    <xdr:sp macro="" textlink="">
      <xdr:nvSpPr>
        <xdr:cNvPr id="3" name="AutoShape 4">
          <a:extLst>
            <a:ext uri="{FF2B5EF4-FFF2-40B4-BE49-F238E27FC236}">
              <a16:creationId xmlns:a16="http://schemas.microsoft.com/office/drawing/2014/main" id="{C0E004D2-6274-4E1E-9D85-13B1DC017E54}"/>
            </a:ext>
          </a:extLst>
        </xdr:cNvPr>
        <xdr:cNvSpPr>
          <a:spLocks noChangeAspect="1" noChangeArrowheads="1"/>
        </xdr:cNvSpPr>
      </xdr:nvSpPr>
      <xdr:spPr bwMode="auto">
        <a:xfrm>
          <a:off x="133350" y="2238375"/>
          <a:ext cx="304800" cy="17399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MX"/>
        </a:p>
      </xdr:txBody>
    </xdr:sp>
    <xdr:clientData/>
  </xdr:twoCellAnchor>
  <xdr:twoCellAnchor editAs="oneCell">
    <xdr:from>
      <xdr:col>1</xdr:col>
      <xdr:colOff>0</xdr:colOff>
      <xdr:row>14</xdr:row>
      <xdr:rowOff>0</xdr:rowOff>
    </xdr:from>
    <xdr:to>
      <xdr:col>1</xdr:col>
      <xdr:colOff>304800</xdr:colOff>
      <xdr:row>16</xdr:row>
      <xdr:rowOff>19050</xdr:rowOff>
    </xdr:to>
    <xdr:sp macro="" textlink="">
      <xdr:nvSpPr>
        <xdr:cNvPr id="4" name="AutoShape 5">
          <a:extLst>
            <a:ext uri="{FF2B5EF4-FFF2-40B4-BE49-F238E27FC236}">
              <a16:creationId xmlns:a16="http://schemas.microsoft.com/office/drawing/2014/main" id="{D9675798-EB1C-4EF3-BD2F-4591B447D84C}"/>
            </a:ext>
          </a:extLst>
        </xdr:cNvPr>
        <xdr:cNvSpPr>
          <a:spLocks noChangeAspect="1" noChangeArrowheads="1"/>
        </xdr:cNvSpPr>
      </xdr:nvSpPr>
      <xdr:spPr bwMode="auto">
        <a:xfrm>
          <a:off x="139700" y="2273300"/>
          <a:ext cx="304800" cy="628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2686050</xdr:colOff>
      <xdr:row>14</xdr:row>
      <xdr:rowOff>0</xdr:rowOff>
    </xdr:from>
    <xdr:to>
      <xdr:col>2</xdr:col>
      <xdr:colOff>323850</xdr:colOff>
      <xdr:row>15</xdr:row>
      <xdr:rowOff>57785</xdr:rowOff>
    </xdr:to>
    <xdr:sp macro="" textlink="">
      <xdr:nvSpPr>
        <xdr:cNvPr id="5" name="AutoShape 4">
          <a:extLst>
            <a:ext uri="{FF2B5EF4-FFF2-40B4-BE49-F238E27FC236}">
              <a16:creationId xmlns:a16="http://schemas.microsoft.com/office/drawing/2014/main" id="{2FFF79C9-C20A-4ADE-A04C-7594A62A18EA}"/>
            </a:ext>
          </a:extLst>
        </xdr:cNvPr>
        <xdr:cNvSpPr>
          <a:spLocks noChangeAspect="1" noChangeArrowheads="1"/>
        </xdr:cNvSpPr>
      </xdr:nvSpPr>
      <xdr:spPr bwMode="auto">
        <a:xfrm>
          <a:off x="2819400" y="2847975"/>
          <a:ext cx="304800" cy="5149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14</xdr:row>
      <xdr:rowOff>320040</xdr:rowOff>
    </xdr:to>
    <xdr:sp macro="" textlink="">
      <xdr:nvSpPr>
        <xdr:cNvPr id="6" name="AutoShape 5">
          <a:extLst>
            <a:ext uri="{FF2B5EF4-FFF2-40B4-BE49-F238E27FC236}">
              <a16:creationId xmlns:a16="http://schemas.microsoft.com/office/drawing/2014/main" id="{2B3E80A1-0BCE-4D19-89A4-841AA8F5F0AE}"/>
            </a:ext>
          </a:extLst>
        </xdr:cNvPr>
        <xdr:cNvSpPr>
          <a:spLocks noChangeAspect="1" noChangeArrowheads="1"/>
        </xdr:cNvSpPr>
      </xdr:nvSpPr>
      <xdr:spPr bwMode="auto">
        <a:xfrm>
          <a:off x="139700" y="22733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369569</xdr:colOff>
      <xdr:row>0</xdr:row>
      <xdr:rowOff>15240</xdr:rowOff>
    </xdr:from>
    <xdr:to>
      <xdr:col>6</xdr:col>
      <xdr:colOff>704466</xdr:colOff>
      <xdr:row>7</xdr:row>
      <xdr:rowOff>102870</xdr:rowOff>
    </xdr:to>
    <xdr:pic>
      <xdr:nvPicPr>
        <xdr:cNvPr id="7" name="Picture 6">
          <a:extLst>
            <a:ext uri="{FF2B5EF4-FFF2-40B4-BE49-F238E27FC236}">
              <a16:creationId xmlns:a16="http://schemas.microsoft.com/office/drawing/2014/main" id="{523832D0-F922-4A63-A06F-B4D455E39E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0944" y="15240"/>
          <a:ext cx="2853307" cy="1613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F24A-B5B0-45FA-9154-E6E13BA208C2}">
  <dimension ref="B1:G261"/>
  <sheetViews>
    <sheetView tabSelected="1" topLeftCell="A235" zoomScaleNormal="100" workbookViewId="0">
      <selection activeCell="J250" sqref="J250"/>
    </sheetView>
  </sheetViews>
  <sheetFormatPr defaultColWidth="9.21875" defaultRowHeight="13.8" x14ac:dyDescent="0.3"/>
  <cols>
    <col min="1" max="1" width="2" style="1" customWidth="1"/>
    <col min="2" max="2" width="38.6640625" style="1" customWidth="1"/>
    <col min="3" max="3" width="8.77734375" style="1" customWidth="1"/>
    <col min="4" max="4" width="15.77734375" style="2" customWidth="1"/>
    <col min="5" max="5" width="11.109375" style="3" customWidth="1"/>
    <col min="6" max="6" width="9.77734375" style="4" customWidth="1"/>
    <col min="7" max="7" width="11.109375" style="1" customWidth="1"/>
    <col min="8" max="16384" width="9.21875" style="1"/>
  </cols>
  <sheetData>
    <row r="1" spans="2:7" ht="34.799999999999997" x14ac:dyDescent="0.3">
      <c r="B1" s="139" t="s">
        <v>268</v>
      </c>
    </row>
    <row r="2" spans="2:7" ht="14.4" thickBot="1" x14ac:dyDescent="0.35"/>
    <row r="3" spans="2:7" ht="14.4" customHeight="1" x14ac:dyDescent="0.3">
      <c r="B3" s="146" t="s">
        <v>271</v>
      </c>
      <c r="C3" s="142"/>
    </row>
    <row r="4" spans="2:7" ht="14.4" customHeight="1" x14ac:dyDescent="0.3">
      <c r="B4" s="145" t="s">
        <v>273</v>
      </c>
      <c r="C4" s="143"/>
    </row>
    <row r="5" spans="2:7" ht="14.4" customHeight="1" x14ac:dyDescent="0.3">
      <c r="B5" s="145" t="s">
        <v>272</v>
      </c>
      <c r="C5" s="143"/>
    </row>
    <row r="6" spans="2:7" ht="14.4" customHeight="1" x14ac:dyDescent="0.3">
      <c r="B6" s="145" t="s">
        <v>276</v>
      </c>
      <c r="C6" s="143"/>
    </row>
    <row r="7" spans="2:7" ht="14.4" customHeight="1" thickBot="1" x14ac:dyDescent="0.4">
      <c r="B7" s="144" t="s">
        <v>269</v>
      </c>
      <c r="C7" s="140"/>
      <c r="D7" s="202"/>
      <c r="E7" s="203"/>
      <c r="F7" s="203"/>
      <c r="G7" s="203"/>
    </row>
    <row r="8" spans="2:7" ht="14.4" customHeight="1" x14ac:dyDescent="0.35">
      <c r="B8" s="150"/>
      <c r="D8" s="151"/>
      <c r="E8" s="141"/>
      <c r="F8" s="141"/>
      <c r="G8" s="141"/>
    </row>
    <row r="9" spans="2:7" ht="14.4" customHeight="1" x14ac:dyDescent="0.3">
      <c r="B9" s="200" t="s">
        <v>275</v>
      </c>
      <c r="C9" s="200"/>
      <c r="D9" s="200"/>
      <c r="E9" s="200"/>
      <c r="F9" s="200"/>
      <c r="G9" s="200"/>
    </row>
    <row r="10" spans="2:7" ht="14.4" customHeight="1" x14ac:dyDescent="0.3">
      <c r="B10" s="201" t="s">
        <v>277</v>
      </c>
      <c r="C10" s="201"/>
      <c r="D10" s="201"/>
      <c r="E10" s="201"/>
      <c r="F10" s="201"/>
      <c r="G10" s="201"/>
    </row>
    <row r="11" spans="2:7" ht="14.4" customHeight="1" x14ac:dyDescent="0.3">
      <c r="B11" s="201"/>
      <c r="C11" s="201"/>
      <c r="D11" s="201"/>
      <c r="E11" s="201"/>
      <c r="F11" s="201"/>
      <c r="G11" s="201"/>
    </row>
    <row r="12" spans="2:7" ht="14.4" customHeight="1" x14ac:dyDescent="0.3">
      <c r="B12" s="201"/>
      <c r="C12" s="201"/>
      <c r="D12" s="201"/>
      <c r="E12" s="201"/>
      <c r="F12" s="201"/>
      <c r="G12" s="201"/>
    </row>
    <row r="13" spans="2:7" ht="14.4" customHeight="1" x14ac:dyDescent="0.3">
      <c r="B13" s="201"/>
      <c r="C13" s="201"/>
      <c r="D13" s="201"/>
      <c r="E13" s="201"/>
      <c r="F13" s="201"/>
      <c r="G13" s="201"/>
    </row>
    <row r="14" spans="2:7" ht="14.4" customHeight="1" x14ac:dyDescent="0.3">
      <c r="B14" s="201"/>
      <c r="C14" s="201"/>
      <c r="D14" s="201"/>
      <c r="E14" s="201"/>
      <c r="F14" s="201"/>
      <c r="G14" s="201"/>
    </row>
    <row r="15" spans="2:7" s="5" customFormat="1" ht="36" customHeight="1" thickBot="1" x14ac:dyDescent="0.35">
      <c r="B15" s="200" t="s">
        <v>267</v>
      </c>
      <c r="C15" s="200"/>
      <c r="D15" s="200"/>
      <c r="E15" s="200"/>
      <c r="F15" s="200"/>
      <c r="G15" s="200"/>
    </row>
    <row r="16" spans="2:7" s="10" customFormat="1" ht="33" customHeight="1" thickBot="1" x14ac:dyDescent="0.35">
      <c r="B16" s="6"/>
      <c r="C16" s="6"/>
      <c r="D16" s="7"/>
      <c r="E16" s="8" t="s">
        <v>270</v>
      </c>
      <c r="F16" s="8" t="s">
        <v>0</v>
      </c>
      <c r="G16" s="9" t="s">
        <v>1</v>
      </c>
    </row>
    <row r="17" spans="2:7" s="10" customFormat="1" ht="19.05" customHeight="1" thickBot="1" x14ac:dyDescent="0.35">
      <c r="B17" s="11" t="s">
        <v>2</v>
      </c>
      <c r="C17" s="12"/>
      <c r="D17" s="13"/>
      <c r="E17" s="14"/>
      <c r="F17" s="15"/>
      <c r="G17" s="16"/>
    </row>
    <row r="18" spans="2:7" s="10" customFormat="1" ht="19.05" customHeight="1" x14ac:dyDescent="0.3">
      <c r="B18" s="17" t="s">
        <v>3</v>
      </c>
      <c r="C18" s="204" t="s">
        <v>4</v>
      </c>
      <c r="D18" s="205"/>
      <c r="E18" s="18">
        <v>2.25</v>
      </c>
      <c r="F18" s="19"/>
      <c r="G18" s="20">
        <f t="shared" ref="G18:G23" si="0">E18*F18</f>
        <v>0</v>
      </c>
    </row>
    <row r="19" spans="2:7" s="25" customFormat="1" ht="19.05" customHeight="1" thickBot="1" x14ac:dyDescent="0.35">
      <c r="B19" s="21" t="s">
        <v>5</v>
      </c>
      <c r="C19" s="206" t="s">
        <v>6</v>
      </c>
      <c r="D19" s="207"/>
      <c r="E19" s="22">
        <v>31.4</v>
      </c>
      <c r="F19" s="23"/>
      <c r="G19" s="24">
        <f t="shared" si="0"/>
        <v>0</v>
      </c>
    </row>
    <row r="20" spans="2:7" s="25" customFormat="1" ht="19.05" customHeight="1" x14ac:dyDescent="0.3">
      <c r="B20" s="26" t="s">
        <v>7</v>
      </c>
      <c r="C20" s="27" t="s">
        <v>8</v>
      </c>
      <c r="D20" s="28"/>
      <c r="E20" s="29">
        <v>59.8</v>
      </c>
      <c r="F20" s="30"/>
      <c r="G20" s="31">
        <f t="shared" si="0"/>
        <v>0</v>
      </c>
    </row>
    <row r="21" spans="2:7" s="25" customFormat="1" ht="19.05" customHeight="1" x14ac:dyDescent="0.3">
      <c r="B21" s="26" t="s">
        <v>9</v>
      </c>
      <c r="C21" s="27" t="s">
        <v>10</v>
      </c>
      <c r="D21" s="27"/>
      <c r="E21" s="29">
        <v>52</v>
      </c>
      <c r="F21" s="30"/>
      <c r="G21" s="31">
        <f t="shared" si="0"/>
        <v>0</v>
      </c>
    </row>
    <row r="22" spans="2:7" s="25" customFormat="1" ht="19.05" customHeight="1" x14ac:dyDescent="0.3">
      <c r="B22" s="26" t="s">
        <v>11</v>
      </c>
      <c r="C22" s="27" t="s">
        <v>12</v>
      </c>
      <c r="D22" s="27"/>
      <c r="E22" s="29">
        <v>65</v>
      </c>
      <c r="F22" s="30"/>
      <c r="G22" s="31">
        <f t="shared" si="0"/>
        <v>0</v>
      </c>
    </row>
    <row r="23" spans="2:7" s="25" customFormat="1" ht="19.05" customHeight="1" thickBot="1" x14ac:dyDescent="0.35">
      <c r="B23" s="26" t="s">
        <v>13</v>
      </c>
      <c r="C23" s="27" t="s">
        <v>10</v>
      </c>
      <c r="D23" s="28"/>
      <c r="E23" s="29">
        <v>52</v>
      </c>
      <c r="F23" s="30"/>
      <c r="G23" s="31">
        <f t="shared" si="0"/>
        <v>0</v>
      </c>
    </row>
    <row r="24" spans="2:7" s="10" customFormat="1" ht="18.899999999999999" customHeight="1" thickBot="1" x14ac:dyDescent="0.35">
      <c r="B24" s="208" t="s">
        <v>14</v>
      </c>
      <c r="C24" s="208"/>
      <c r="D24" s="208"/>
      <c r="E24" s="208"/>
      <c r="F24" s="208"/>
      <c r="G24" s="208"/>
    </row>
    <row r="25" spans="2:7" s="10" customFormat="1" ht="18.899999999999999" customHeight="1" x14ac:dyDescent="0.3">
      <c r="B25" s="32" t="s">
        <v>15</v>
      </c>
      <c r="C25" s="33"/>
      <c r="D25" s="34"/>
      <c r="E25" s="35"/>
      <c r="F25" s="36"/>
      <c r="G25" s="37"/>
    </row>
    <row r="26" spans="2:7" s="10" customFormat="1" ht="18" customHeight="1" x14ac:dyDescent="0.3">
      <c r="B26" s="38" t="s">
        <v>16</v>
      </c>
      <c r="C26" s="188" t="s">
        <v>17</v>
      </c>
      <c r="D26" s="188"/>
      <c r="E26" s="40">
        <v>62</v>
      </c>
      <c r="F26" s="41"/>
      <c r="G26" s="42">
        <f>E26*F26</f>
        <v>0</v>
      </c>
    </row>
    <row r="27" spans="2:7" s="10" customFormat="1" ht="18.899999999999999" customHeight="1" x14ac:dyDescent="0.3">
      <c r="B27" s="38" t="s">
        <v>18</v>
      </c>
      <c r="C27" s="188" t="s">
        <v>17</v>
      </c>
      <c r="D27" s="188"/>
      <c r="E27" s="40">
        <v>62</v>
      </c>
      <c r="F27" s="41"/>
      <c r="G27" s="42">
        <f t="shared" ref="G27:G80" si="1">E27*F27</f>
        <v>0</v>
      </c>
    </row>
    <row r="28" spans="2:7" s="10" customFormat="1" ht="18.899999999999999" customHeight="1" x14ac:dyDescent="0.3">
      <c r="B28" s="38" t="s">
        <v>19</v>
      </c>
      <c r="C28" s="188" t="s">
        <v>17</v>
      </c>
      <c r="D28" s="188"/>
      <c r="E28" s="43">
        <v>62</v>
      </c>
      <c r="F28" s="41"/>
      <c r="G28" s="42">
        <f t="shared" si="1"/>
        <v>0</v>
      </c>
    </row>
    <row r="29" spans="2:7" s="10" customFormat="1" ht="18.899999999999999" customHeight="1" x14ac:dyDescent="0.3">
      <c r="B29" s="38" t="s">
        <v>20</v>
      </c>
      <c r="C29" s="188" t="s">
        <v>17</v>
      </c>
      <c r="D29" s="188"/>
      <c r="E29" s="43">
        <v>62</v>
      </c>
      <c r="F29" s="41"/>
      <c r="G29" s="42">
        <f t="shared" si="1"/>
        <v>0</v>
      </c>
    </row>
    <row r="30" spans="2:7" s="25" customFormat="1" ht="19.05" customHeight="1" x14ac:dyDescent="0.3">
      <c r="B30" s="38" t="s">
        <v>21</v>
      </c>
      <c r="C30" s="188" t="s">
        <v>17</v>
      </c>
      <c r="D30" s="188"/>
      <c r="E30" s="43">
        <v>62</v>
      </c>
      <c r="F30" s="41"/>
      <c r="G30" s="42">
        <f t="shared" si="1"/>
        <v>0</v>
      </c>
    </row>
    <row r="31" spans="2:7" s="25" customFormat="1" ht="18.45" customHeight="1" x14ac:dyDescent="0.3">
      <c r="B31" s="44" t="s">
        <v>22</v>
      </c>
      <c r="C31" s="186" t="s">
        <v>17</v>
      </c>
      <c r="D31" s="187"/>
      <c r="E31" s="45">
        <v>65</v>
      </c>
      <c r="F31" s="46"/>
      <c r="G31" s="47">
        <f t="shared" si="1"/>
        <v>0</v>
      </c>
    </row>
    <row r="32" spans="2:7" s="25" customFormat="1" ht="19.05" customHeight="1" x14ac:dyDescent="0.3">
      <c r="B32" s="44" t="s">
        <v>23</v>
      </c>
      <c r="C32" s="186" t="s">
        <v>17</v>
      </c>
      <c r="D32" s="187"/>
      <c r="E32" s="45">
        <v>69</v>
      </c>
      <c r="F32" s="46"/>
      <c r="G32" s="47">
        <f t="shared" si="1"/>
        <v>0</v>
      </c>
    </row>
    <row r="33" spans="2:7" s="25" customFormat="1" ht="19.05" customHeight="1" x14ac:dyDescent="0.3">
      <c r="B33" s="44" t="s">
        <v>24</v>
      </c>
      <c r="C33" s="186" t="s">
        <v>17</v>
      </c>
      <c r="D33" s="187"/>
      <c r="E33" s="45">
        <v>65</v>
      </c>
      <c r="F33" s="46"/>
      <c r="G33" s="47">
        <f t="shared" si="1"/>
        <v>0</v>
      </c>
    </row>
    <row r="34" spans="2:7" s="25" customFormat="1" ht="19.05" customHeight="1" x14ac:dyDescent="0.3">
      <c r="B34" s="38" t="s">
        <v>25</v>
      </c>
      <c r="C34" s="188" t="s">
        <v>17</v>
      </c>
      <c r="D34" s="188"/>
      <c r="E34" s="43">
        <v>62.63</v>
      </c>
      <c r="F34" s="41"/>
      <c r="G34" s="42">
        <f t="shared" si="1"/>
        <v>0</v>
      </c>
    </row>
    <row r="35" spans="2:7" s="25" customFormat="1" ht="19.05" customHeight="1" x14ac:dyDescent="0.3">
      <c r="B35" s="38" t="s">
        <v>26</v>
      </c>
      <c r="C35" s="188" t="s">
        <v>17</v>
      </c>
      <c r="D35" s="188"/>
      <c r="E35" s="40">
        <v>62</v>
      </c>
      <c r="F35" s="41"/>
      <c r="G35" s="42">
        <f t="shared" si="1"/>
        <v>0</v>
      </c>
    </row>
    <row r="36" spans="2:7" s="25" customFormat="1" ht="19.05" customHeight="1" x14ac:dyDescent="0.3">
      <c r="B36" s="38" t="s">
        <v>27</v>
      </c>
      <c r="C36" s="39" t="s">
        <v>17</v>
      </c>
      <c r="D36" s="48"/>
      <c r="E36" s="40">
        <v>58</v>
      </c>
      <c r="F36" s="41"/>
      <c r="G36" s="42">
        <f t="shared" si="1"/>
        <v>0</v>
      </c>
    </row>
    <row r="37" spans="2:7" s="25" customFormat="1" ht="19.05" customHeight="1" x14ac:dyDescent="0.3">
      <c r="B37" s="49" t="s">
        <v>28</v>
      </c>
      <c r="C37" s="189" t="s">
        <v>17</v>
      </c>
      <c r="D37" s="190"/>
      <c r="E37" s="29">
        <v>58</v>
      </c>
      <c r="F37" s="46"/>
      <c r="G37" s="31">
        <f t="shared" si="1"/>
        <v>0</v>
      </c>
    </row>
    <row r="38" spans="2:7" s="25" customFormat="1" ht="19.05" customHeight="1" x14ac:dyDescent="0.3">
      <c r="B38" s="149" t="s">
        <v>29</v>
      </c>
      <c r="C38" s="50" t="s">
        <v>17</v>
      </c>
      <c r="D38" s="51"/>
      <c r="E38" s="29">
        <v>53</v>
      </c>
      <c r="F38" s="46"/>
      <c r="G38" s="31">
        <f t="shared" si="1"/>
        <v>0</v>
      </c>
    </row>
    <row r="39" spans="2:7" s="25" customFormat="1" ht="19.05" customHeight="1" x14ac:dyDescent="0.3">
      <c r="B39" s="149" t="s">
        <v>30</v>
      </c>
      <c r="C39" s="50" t="s">
        <v>17</v>
      </c>
      <c r="D39" s="51"/>
      <c r="E39" s="29">
        <v>53</v>
      </c>
      <c r="F39" s="46"/>
      <c r="G39" s="31">
        <f t="shared" si="1"/>
        <v>0</v>
      </c>
    </row>
    <row r="40" spans="2:7" s="25" customFormat="1" ht="19.05" customHeight="1" thickBot="1" x14ac:dyDescent="0.35">
      <c r="B40" s="52" t="s">
        <v>31</v>
      </c>
      <c r="C40" s="191" t="s">
        <v>17</v>
      </c>
      <c r="D40" s="192"/>
      <c r="E40" s="55">
        <v>63</v>
      </c>
      <c r="F40" s="56"/>
      <c r="G40" s="57">
        <f t="shared" si="1"/>
        <v>0</v>
      </c>
    </row>
    <row r="41" spans="2:7" s="10" customFormat="1" ht="19.05" customHeight="1" thickBot="1" x14ac:dyDescent="0.35">
      <c r="B41" s="193" t="s">
        <v>32</v>
      </c>
      <c r="C41" s="194"/>
      <c r="D41" s="194"/>
      <c r="E41" s="194"/>
      <c r="F41" s="194"/>
      <c r="G41" s="195"/>
    </row>
    <row r="42" spans="2:7" s="25" customFormat="1" ht="19.05" customHeight="1" x14ac:dyDescent="0.3">
      <c r="B42" s="58" t="s">
        <v>33</v>
      </c>
      <c r="C42" s="196" t="s">
        <v>34</v>
      </c>
      <c r="D42" s="197"/>
      <c r="E42" s="59">
        <v>58</v>
      </c>
      <c r="F42" s="60"/>
      <c r="G42" s="61">
        <f t="shared" ref="G42:G47" si="2">E42*F42</f>
        <v>0</v>
      </c>
    </row>
    <row r="43" spans="2:7" s="25" customFormat="1" ht="19.05" customHeight="1" x14ac:dyDescent="0.3">
      <c r="B43" s="49" t="s">
        <v>35</v>
      </c>
      <c r="C43" s="189" t="s">
        <v>34</v>
      </c>
      <c r="D43" s="190"/>
      <c r="E43" s="29">
        <v>58</v>
      </c>
      <c r="F43" s="46"/>
      <c r="G43" s="31">
        <f t="shared" si="2"/>
        <v>0</v>
      </c>
    </row>
    <row r="44" spans="2:7" s="25" customFormat="1" ht="19.05" customHeight="1" x14ac:dyDescent="0.3">
      <c r="B44" s="49" t="s">
        <v>36</v>
      </c>
      <c r="C44" s="189" t="s">
        <v>34</v>
      </c>
      <c r="D44" s="190"/>
      <c r="E44" s="29">
        <v>48</v>
      </c>
      <c r="F44" s="46"/>
      <c r="G44" s="31">
        <f t="shared" si="2"/>
        <v>0</v>
      </c>
    </row>
    <row r="45" spans="2:7" s="25" customFormat="1" ht="19.05" customHeight="1" thickBot="1" x14ac:dyDescent="0.35">
      <c r="B45" s="62" t="s">
        <v>37</v>
      </c>
      <c r="C45" s="191" t="s">
        <v>34</v>
      </c>
      <c r="D45" s="192"/>
      <c r="E45" s="22">
        <v>53</v>
      </c>
      <c r="F45" s="63"/>
      <c r="G45" s="24">
        <f t="shared" si="2"/>
        <v>0</v>
      </c>
    </row>
    <row r="46" spans="2:7" s="25" customFormat="1" ht="19.05" customHeight="1" x14ac:dyDescent="0.3">
      <c r="B46" s="52" t="s">
        <v>38</v>
      </c>
      <c r="C46" s="53" t="s">
        <v>17</v>
      </c>
      <c r="D46" s="54"/>
      <c r="E46" s="29">
        <v>65</v>
      </c>
      <c r="F46" s="56"/>
      <c r="G46" s="31">
        <f t="shared" si="2"/>
        <v>0</v>
      </c>
    </row>
    <row r="47" spans="2:7" s="25" customFormat="1" ht="19.05" customHeight="1" thickBot="1" x14ac:dyDescent="0.35">
      <c r="B47" s="52" t="s">
        <v>39</v>
      </c>
      <c r="C47" s="53" t="s">
        <v>17</v>
      </c>
      <c r="D47" s="54"/>
      <c r="E47" s="29">
        <v>65</v>
      </c>
      <c r="F47" s="56"/>
      <c r="G47" s="31">
        <f t="shared" si="2"/>
        <v>0</v>
      </c>
    </row>
    <row r="48" spans="2:7" s="64" customFormat="1" ht="19.05" customHeight="1" thickBot="1" x14ac:dyDescent="0.35">
      <c r="B48" s="198" t="s">
        <v>40</v>
      </c>
      <c r="C48" s="199"/>
      <c r="D48" s="199"/>
      <c r="E48" s="199"/>
      <c r="F48" s="199"/>
      <c r="G48" s="199"/>
    </row>
    <row r="49" spans="2:7" s="71" customFormat="1" ht="19.05" customHeight="1" x14ac:dyDescent="0.3">
      <c r="B49" s="65" t="s">
        <v>41</v>
      </c>
      <c r="C49" s="66" t="s">
        <v>42</v>
      </c>
      <c r="D49" s="67" t="s">
        <v>43</v>
      </c>
      <c r="E49" s="68">
        <v>85.4</v>
      </c>
      <c r="F49" s="69"/>
      <c r="G49" s="70">
        <f t="shared" si="1"/>
        <v>0</v>
      </c>
    </row>
    <row r="50" spans="2:7" s="71" customFormat="1" ht="19.05" customHeight="1" x14ac:dyDescent="0.3">
      <c r="B50" s="72" t="s">
        <v>44</v>
      </c>
      <c r="C50" s="73" t="s">
        <v>42</v>
      </c>
      <c r="D50" s="74" t="s">
        <v>43</v>
      </c>
      <c r="E50" s="75">
        <v>112</v>
      </c>
      <c r="F50" s="76"/>
      <c r="G50" s="31">
        <f t="shared" si="1"/>
        <v>0</v>
      </c>
    </row>
    <row r="51" spans="2:7" s="71" customFormat="1" ht="19.05" customHeight="1" x14ac:dyDescent="0.3">
      <c r="B51" s="72" t="s">
        <v>45</v>
      </c>
      <c r="C51" s="73" t="s">
        <v>42</v>
      </c>
      <c r="D51" s="74" t="s">
        <v>43</v>
      </c>
      <c r="E51" s="75">
        <v>130.9</v>
      </c>
      <c r="F51" s="76"/>
      <c r="G51" s="31">
        <f t="shared" si="1"/>
        <v>0</v>
      </c>
    </row>
    <row r="52" spans="2:7" s="71" customFormat="1" ht="19.05" customHeight="1" x14ac:dyDescent="0.3">
      <c r="B52" s="72" t="s">
        <v>46</v>
      </c>
      <c r="C52" s="73" t="s">
        <v>42</v>
      </c>
      <c r="D52" s="74" t="s">
        <v>43</v>
      </c>
      <c r="E52" s="75">
        <v>123.9</v>
      </c>
      <c r="F52" s="76"/>
      <c r="G52" s="31">
        <f t="shared" si="1"/>
        <v>0</v>
      </c>
    </row>
    <row r="53" spans="2:7" s="71" customFormat="1" ht="19.05" customHeight="1" thickBot="1" x14ac:dyDescent="0.35">
      <c r="B53" s="72" t="s">
        <v>47</v>
      </c>
      <c r="C53" s="73" t="s">
        <v>42</v>
      </c>
      <c r="D53" s="74" t="s">
        <v>43</v>
      </c>
      <c r="E53" s="75">
        <v>155.9</v>
      </c>
      <c r="F53" s="76"/>
      <c r="G53" s="31">
        <f t="shared" si="1"/>
        <v>0</v>
      </c>
    </row>
    <row r="54" spans="2:7" s="64" customFormat="1" ht="19.05" customHeight="1" thickBot="1" x14ac:dyDescent="0.35">
      <c r="B54" s="184" t="s">
        <v>48</v>
      </c>
      <c r="C54" s="185"/>
      <c r="D54" s="185"/>
      <c r="E54" s="185"/>
      <c r="F54" s="185"/>
      <c r="G54" s="185"/>
    </row>
    <row r="55" spans="2:7" s="71" customFormat="1" ht="19.05" customHeight="1" x14ac:dyDescent="0.3">
      <c r="B55" s="77" t="s">
        <v>49</v>
      </c>
      <c r="C55" s="78" t="s">
        <v>42</v>
      </c>
      <c r="D55" s="79" t="s">
        <v>50</v>
      </c>
      <c r="E55" s="80">
        <v>26.1</v>
      </c>
      <c r="F55" s="76"/>
      <c r="G55" s="31">
        <f t="shared" ref="G55:G62" si="3">E55*F55</f>
        <v>0</v>
      </c>
    </row>
    <row r="56" spans="2:7" s="71" customFormat="1" ht="19.05" customHeight="1" x14ac:dyDescent="0.3">
      <c r="B56" s="77" t="s">
        <v>51</v>
      </c>
      <c r="C56" s="78" t="s">
        <v>42</v>
      </c>
      <c r="D56" s="79" t="s">
        <v>50</v>
      </c>
      <c r="E56" s="80">
        <v>26.1</v>
      </c>
      <c r="F56" s="76"/>
      <c r="G56" s="31">
        <f t="shared" si="3"/>
        <v>0</v>
      </c>
    </row>
    <row r="57" spans="2:7" s="71" customFormat="1" ht="19.05" customHeight="1" x14ac:dyDescent="0.3">
      <c r="B57" s="77" t="s">
        <v>52</v>
      </c>
      <c r="C57" s="78" t="s">
        <v>42</v>
      </c>
      <c r="D57" s="79" t="s">
        <v>50</v>
      </c>
      <c r="E57" s="80">
        <v>29.3</v>
      </c>
      <c r="F57" s="76"/>
      <c r="G57" s="31">
        <f t="shared" si="3"/>
        <v>0</v>
      </c>
    </row>
    <row r="58" spans="2:7" s="71" customFormat="1" ht="19.05" customHeight="1" x14ac:dyDescent="0.3">
      <c r="B58" s="77" t="s">
        <v>53</v>
      </c>
      <c r="C58" s="78" t="s">
        <v>42</v>
      </c>
      <c r="D58" s="79" t="s">
        <v>50</v>
      </c>
      <c r="E58" s="80">
        <v>29.3</v>
      </c>
      <c r="F58" s="76"/>
      <c r="G58" s="31">
        <f t="shared" si="3"/>
        <v>0</v>
      </c>
    </row>
    <row r="59" spans="2:7" s="71" customFormat="1" ht="19.05" customHeight="1" x14ac:dyDescent="0.3">
      <c r="B59" s="77" t="s">
        <v>54</v>
      </c>
      <c r="C59" s="78" t="s">
        <v>42</v>
      </c>
      <c r="D59" s="79" t="s">
        <v>50</v>
      </c>
      <c r="E59" s="80">
        <v>21.1</v>
      </c>
      <c r="F59" s="76"/>
      <c r="G59" s="31">
        <f t="shared" si="3"/>
        <v>0</v>
      </c>
    </row>
    <row r="60" spans="2:7" s="71" customFormat="1" ht="19.05" customHeight="1" x14ac:dyDescent="0.3">
      <c r="B60" s="77" t="s">
        <v>55</v>
      </c>
      <c r="C60" s="78" t="s">
        <v>42</v>
      </c>
      <c r="D60" s="79" t="s">
        <v>50</v>
      </c>
      <c r="E60" s="80">
        <v>21.1</v>
      </c>
      <c r="F60" s="76"/>
      <c r="G60" s="31">
        <f t="shared" si="3"/>
        <v>0</v>
      </c>
    </row>
    <row r="61" spans="2:7" s="71" customFormat="1" ht="19.05" customHeight="1" x14ac:dyDescent="0.3">
      <c r="B61" s="77" t="s">
        <v>56</v>
      </c>
      <c r="C61" s="78" t="s">
        <v>42</v>
      </c>
      <c r="D61" s="79" t="s">
        <v>50</v>
      </c>
      <c r="E61" s="80">
        <v>29.8</v>
      </c>
      <c r="F61" s="76"/>
      <c r="G61" s="31">
        <f t="shared" si="3"/>
        <v>0</v>
      </c>
    </row>
    <row r="62" spans="2:7" s="71" customFormat="1" ht="19.05" customHeight="1" x14ac:dyDescent="0.3">
      <c r="B62" s="77" t="s">
        <v>57</v>
      </c>
      <c r="C62" s="78" t="s">
        <v>42</v>
      </c>
      <c r="D62" s="79" t="s">
        <v>50</v>
      </c>
      <c r="E62" s="80">
        <v>29.8</v>
      </c>
      <c r="F62" s="76"/>
      <c r="G62" s="31">
        <f t="shared" si="3"/>
        <v>0</v>
      </c>
    </row>
    <row r="63" spans="2:7" s="71" customFormat="1" ht="19.05" customHeight="1" x14ac:dyDescent="0.3">
      <c r="B63" s="77" t="s">
        <v>58</v>
      </c>
      <c r="C63" s="78" t="s">
        <v>42</v>
      </c>
      <c r="D63" s="79" t="s">
        <v>50</v>
      </c>
      <c r="E63" s="80">
        <v>33.6</v>
      </c>
      <c r="F63" s="76"/>
      <c r="G63" s="31">
        <f t="shared" si="1"/>
        <v>0</v>
      </c>
    </row>
    <row r="64" spans="2:7" s="71" customFormat="1" ht="19.05" customHeight="1" x14ac:dyDescent="0.3">
      <c r="B64" s="77" t="s">
        <v>59</v>
      </c>
      <c r="C64" s="78" t="s">
        <v>60</v>
      </c>
      <c r="D64" s="79" t="s">
        <v>50</v>
      </c>
      <c r="E64" s="80">
        <v>18.95</v>
      </c>
      <c r="F64" s="76"/>
      <c r="G64" s="31">
        <f t="shared" si="1"/>
        <v>0</v>
      </c>
    </row>
    <row r="65" spans="2:7" s="71" customFormat="1" ht="19.05" customHeight="1" x14ac:dyDescent="0.3">
      <c r="B65" s="77" t="s">
        <v>61</v>
      </c>
      <c r="C65" s="78" t="s">
        <v>42</v>
      </c>
      <c r="D65" s="79" t="s">
        <v>50</v>
      </c>
      <c r="E65" s="80">
        <v>18.95</v>
      </c>
      <c r="F65" s="76"/>
      <c r="G65" s="31">
        <f t="shared" si="1"/>
        <v>0</v>
      </c>
    </row>
    <row r="66" spans="2:7" s="71" customFormat="1" ht="19.05" customHeight="1" x14ac:dyDescent="0.3">
      <c r="B66" s="77" t="s">
        <v>62</v>
      </c>
      <c r="C66" s="78" t="s">
        <v>42</v>
      </c>
      <c r="D66" s="79" t="s">
        <v>50</v>
      </c>
      <c r="E66" s="80">
        <v>18.95</v>
      </c>
      <c r="F66" s="76"/>
      <c r="G66" s="31">
        <f t="shared" si="1"/>
        <v>0</v>
      </c>
    </row>
    <row r="67" spans="2:7" s="71" customFormat="1" ht="19.05" customHeight="1" x14ac:dyDescent="0.3">
      <c r="B67" s="77" t="s">
        <v>63</v>
      </c>
      <c r="C67" s="78" t="s">
        <v>42</v>
      </c>
      <c r="D67" s="79" t="s">
        <v>50</v>
      </c>
      <c r="E67" s="80">
        <v>18.95</v>
      </c>
      <c r="F67" s="76"/>
      <c r="G67" s="31">
        <f t="shared" si="1"/>
        <v>0</v>
      </c>
    </row>
    <row r="68" spans="2:7" s="71" customFormat="1" ht="19.05" customHeight="1" thickBot="1" x14ac:dyDescent="0.35">
      <c r="B68" s="77" t="s">
        <v>64</v>
      </c>
      <c r="C68" s="78" t="s">
        <v>42</v>
      </c>
      <c r="D68" s="79" t="s">
        <v>50</v>
      </c>
      <c r="E68" s="80">
        <v>18.95</v>
      </c>
      <c r="F68" s="76"/>
      <c r="G68" s="31">
        <f t="shared" si="1"/>
        <v>0</v>
      </c>
    </row>
    <row r="69" spans="2:7" s="64" customFormat="1" ht="19.05" customHeight="1" thickBot="1" x14ac:dyDescent="0.35">
      <c r="B69" s="168" t="s">
        <v>65</v>
      </c>
      <c r="C69" s="169"/>
      <c r="D69" s="169"/>
      <c r="E69" s="169"/>
      <c r="F69" s="169"/>
      <c r="G69" s="169"/>
    </row>
    <row r="70" spans="2:7" s="71" customFormat="1" ht="19.05" customHeight="1" x14ac:dyDescent="0.3">
      <c r="B70" s="81" t="s">
        <v>66</v>
      </c>
      <c r="C70" s="82" t="s">
        <v>42</v>
      </c>
      <c r="D70" s="83" t="s">
        <v>67</v>
      </c>
      <c r="E70" s="84">
        <v>26.9</v>
      </c>
      <c r="F70" s="69"/>
      <c r="G70" s="70">
        <f t="shared" ref="G70:G74" si="4">E70*F70</f>
        <v>0</v>
      </c>
    </row>
    <row r="71" spans="2:7" s="71" customFormat="1" ht="19.05" customHeight="1" x14ac:dyDescent="0.3">
      <c r="B71" s="77" t="s">
        <v>68</v>
      </c>
      <c r="C71" s="78" t="s">
        <v>42</v>
      </c>
      <c r="D71" s="79" t="s">
        <v>67</v>
      </c>
      <c r="E71" s="80">
        <v>24</v>
      </c>
      <c r="F71" s="76"/>
      <c r="G71" s="31">
        <f t="shared" si="4"/>
        <v>0</v>
      </c>
    </row>
    <row r="72" spans="2:7" s="71" customFormat="1" ht="19.05" customHeight="1" x14ac:dyDescent="0.3">
      <c r="B72" s="77" t="s">
        <v>69</v>
      </c>
      <c r="C72" s="78" t="s">
        <v>42</v>
      </c>
      <c r="D72" s="79" t="s">
        <v>67</v>
      </c>
      <c r="E72" s="80">
        <v>39.5</v>
      </c>
      <c r="F72" s="76"/>
      <c r="G72" s="31">
        <f t="shared" si="4"/>
        <v>0</v>
      </c>
    </row>
    <row r="73" spans="2:7" s="71" customFormat="1" ht="19.05" customHeight="1" x14ac:dyDescent="0.3">
      <c r="B73" s="77" t="s">
        <v>70</v>
      </c>
      <c r="C73" s="78" t="s">
        <v>42</v>
      </c>
      <c r="D73" s="79" t="s">
        <v>67</v>
      </c>
      <c r="E73" s="80">
        <v>26.55</v>
      </c>
      <c r="F73" s="76"/>
      <c r="G73" s="31">
        <f t="shared" si="4"/>
        <v>0</v>
      </c>
    </row>
    <row r="74" spans="2:7" s="71" customFormat="1" ht="19.05" customHeight="1" thickBot="1" x14ac:dyDescent="0.35">
      <c r="B74" s="77" t="s">
        <v>71</v>
      </c>
      <c r="C74" s="78" t="s">
        <v>42</v>
      </c>
      <c r="D74" s="79" t="s">
        <v>67</v>
      </c>
      <c r="E74" s="80">
        <v>37.75</v>
      </c>
      <c r="F74" s="76"/>
      <c r="G74" s="31">
        <f t="shared" si="4"/>
        <v>0</v>
      </c>
    </row>
    <row r="75" spans="2:7" s="64" customFormat="1" ht="19.05" customHeight="1" x14ac:dyDescent="0.3">
      <c r="B75" s="170" t="s">
        <v>72</v>
      </c>
      <c r="C75" s="171"/>
      <c r="D75" s="171"/>
      <c r="E75" s="171"/>
      <c r="F75" s="171"/>
      <c r="G75" s="171"/>
    </row>
    <row r="76" spans="2:7" s="71" customFormat="1" ht="19.05" customHeight="1" x14ac:dyDescent="0.3">
      <c r="B76" s="148" t="s">
        <v>73</v>
      </c>
      <c r="C76" s="78" t="s">
        <v>42</v>
      </c>
      <c r="D76" s="79" t="s">
        <v>74</v>
      </c>
      <c r="E76" s="80">
        <v>22.9</v>
      </c>
      <c r="F76" s="76"/>
      <c r="G76" s="31">
        <f>E76*F76</f>
        <v>0</v>
      </c>
    </row>
    <row r="77" spans="2:7" s="71" customFormat="1" ht="19.05" customHeight="1" x14ac:dyDescent="0.3">
      <c r="B77" s="148" t="s">
        <v>75</v>
      </c>
      <c r="C77" s="78" t="s">
        <v>42</v>
      </c>
      <c r="D77" s="79" t="s">
        <v>74</v>
      </c>
      <c r="E77" s="80">
        <v>22.9</v>
      </c>
      <c r="F77" s="76"/>
      <c r="G77" s="31">
        <f>E77*F77</f>
        <v>0</v>
      </c>
    </row>
    <row r="78" spans="2:7" s="71" customFormat="1" ht="19.05" customHeight="1" x14ac:dyDescent="0.3">
      <c r="B78" s="148" t="s">
        <v>76</v>
      </c>
      <c r="C78" s="78" t="s">
        <v>42</v>
      </c>
      <c r="D78" s="79" t="s">
        <v>74</v>
      </c>
      <c r="E78" s="80">
        <v>13.5</v>
      </c>
      <c r="F78" s="76"/>
      <c r="G78" s="31">
        <f t="shared" si="1"/>
        <v>0</v>
      </c>
    </row>
    <row r="79" spans="2:7" s="71" customFormat="1" ht="19.05" customHeight="1" x14ac:dyDescent="0.3">
      <c r="B79" s="77" t="s">
        <v>77</v>
      </c>
      <c r="C79" s="78" t="s">
        <v>42</v>
      </c>
      <c r="D79" s="79" t="s">
        <v>74</v>
      </c>
      <c r="E79" s="80">
        <v>13.5</v>
      </c>
      <c r="F79" s="76"/>
      <c r="G79" s="31">
        <f t="shared" si="1"/>
        <v>0</v>
      </c>
    </row>
    <row r="80" spans="2:7" s="71" customFormat="1" ht="19.05" customHeight="1" x14ac:dyDescent="0.3">
      <c r="B80" s="77" t="s">
        <v>78</v>
      </c>
      <c r="C80" s="78" t="s">
        <v>42</v>
      </c>
      <c r="D80" s="79" t="s">
        <v>74</v>
      </c>
      <c r="E80" s="80">
        <v>13.5</v>
      </c>
      <c r="F80" s="76"/>
      <c r="G80" s="31">
        <f t="shared" si="1"/>
        <v>0</v>
      </c>
    </row>
    <row r="81" spans="2:7" s="71" customFormat="1" ht="19.05" customHeight="1" x14ac:dyDescent="0.3">
      <c r="B81" s="77" t="s">
        <v>79</v>
      </c>
      <c r="C81" s="78" t="s">
        <v>42</v>
      </c>
      <c r="D81" s="79" t="s">
        <v>74</v>
      </c>
      <c r="E81" s="80">
        <v>16.95</v>
      </c>
      <c r="F81" s="76"/>
      <c r="G81" s="31">
        <f>E81*F81</f>
        <v>0</v>
      </c>
    </row>
    <row r="82" spans="2:7" s="71" customFormat="1" ht="19.05" customHeight="1" x14ac:dyDescent="0.3">
      <c r="B82" s="77" t="s">
        <v>80</v>
      </c>
      <c r="C82" s="78" t="s">
        <v>42</v>
      </c>
      <c r="D82" s="79" t="s">
        <v>74</v>
      </c>
      <c r="E82" s="80">
        <v>16.95</v>
      </c>
      <c r="F82" s="76"/>
      <c r="G82" s="31">
        <f t="shared" ref="G82:G97" si="5">E82*F82</f>
        <v>0</v>
      </c>
    </row>
    <row r="83" spans="2:7" s="71" customFormat="1" ht="19.05" customHeight="1" x14ac:dyDescent="0.3">
      <c r="B83" s="77" t="s">
        <v>81</v>
      </c>
      <c r="C83" s="78" t="s">
        <v>42</v>
      </c>
      <c r="D83" s="79" t="s">
        <v>74</v>
      </c>
      <c r="E83" s="80">
        <v>16.95</v>
      </c>
      <c r="F83" s="76"/>
      <c r="G83" s="31">
        <f t="shared" si="5"/>
        <v>0</v>
      </c>
    </row>
    <row r="84" spans="2:7" s="71" customFormat="1" ht="19.05" customHeight="1" x14ac:dyDescent="0.3">
      <c r="B84" s="77" t="s">
        <v>82</v>
      </c>
      <c r="C84" s="78" t="s">
        <v>42</v>
      </c>
      <c r="D84" s="79" t="s">
        <v>74</v>
      </c>
      <c r="E84" s="80">
        <v>16.95</v>
      </c>
      <c r="F84" s="76"/>
      <c r="G84" s="31">
        <f t="shared" si="5"/>
        <v>0</v>
      </c>
    </row>
    <row r="85" spans="2:7" s="71" customFormat="1" ht="19.05" customHeight="1" x14ac:dyDescent="0.3">
      <c r="B85" s="77" t="s">
        <v>83</v>
      </c>
      <c r="C85" s="78" t="s">
        <v>42</v>
      </c>
      <c r="D85" s="79" t="s">
        <v>74</v>
      </c>
      <c r="E85" s="80">
        <v>24.5</v>
      </c>
      <c r="F85" s="76"/>
      <c r="G85" s="31">
        <f t="shared" si="5"/>
        <v>0</v>
      </c>
    </row>
    <row r="86" spans="2:7" s="71" customFormat="1" ht="19.05" customHeight="1" x14ac:dyDescent="0.3">
      <c r="B86" s="77" t="s">
        <v>84</v>
      </c>
      <c r="C86" s="78" t="s">
        <v>42</v>
      </c>
      <c r="D86" s="79" t="s">
        <v>74</v>
      </c>
      <c r="E86" s="80">
        <v>24.5</v>
      </c>
      <c r="F86" s="76"/>
      <c r="G86" s="31">
        <f t="shared" si="5"/>
        <v>0</v>
      </c>
    </row>
    <row r="87" spans="2:7" s="71" customFormat="1" ht="19.05" customHeight="1" x14ac:dyDescent="0.3">
      <c r="B87" s="77" t="s">
        <v>85</v>
      </c>
      <c r="C87" s="78" t="s">
        <v>42</v>
      </c>
      <c r="D87" s="79" t="s">
        <v>74</v>
      </c>
      <c r="E87" s="80">
        <v>24.5</v>
      </c>
      <c r="F87" s="76"/>
      <c r="G87" s="31">
        <f t="shared" si="5"/>
        <v>0</v>
      </c>
    </row>
    <row r="88" spans="2:7" s="71" customFormat="1" ht="19.05" customHeight="1" x14ac:dyDescent="0.3">
      <c r="B88" s="77" t="s">
        <v>86</v>
      </c>
      <c r="C88" s="78" t="s">
        <v>42</v>
      </c>
      <c r="D88" s="79" t="s">
        <v>74</v>
      </c>
      <c r="E88" s="80">
        <v>30.57</v>
      </c>
      <c r="F88" s="76"/>
      <c r="G88" s="31">
        <f t="shared" si="5"/>
        <v>0</v>
      </c>
    </row>
    <row r="89" spans="2:7" s="71" customFormat="1" ht="19.05" customHeight="1" x14ac:dyDescent="0.3">
      <c r="B89" s="77" t="s">
        <v>87</v>
      </c>
      <c r="C89" s="78" t="s">
        <v>42</v>
      </c>
      <c r="D89" s="79" t="s">
        <v>74</v>
      </c>
      <c r="E89" s="80">
        <v>23.25</v>
      </c>
      <c r="F89" s="76"/>
      <c r="G89" s="31">
        <f t="shared" si="5"/>
        <v>0</v>
      </c>
    </row>
    <row r="90" spans="2:7" s="71" customFormat="1" ht="19.05" customHeight="1" x14ac:dyDescent="0.3">
      <c r="B90" s="77" t="s">
        <v>88</v>
      </c>
      <c r="C90" s="78" t="s">
        <v>42</v>
      </c>
      <c r="D90" s="79" t="s">
        <v>74</v>
      </c>
      <c r="E90" s="80">
        <v>23.25</v>
      </c>
      <c r="F90" s="76"/>
      <c r="G90" s="31">
        <f t="shared" si="5"/>
        <v>0</v>
      </c>
    </row>
    <row r="91" spans="2:7" s="71" customFormat="1" ht="19.05" customHeight="1" x14ac:dyDescent="0.3">
      <c r="B91" s="77" t="s">
        <v>89</v>
      </c>
      <c r="C91" s="78" t="s">
        <v>42</v>
      </c>
      <c r="D91" s="79" t="s">
        <v>74</v>
      </c>
      <c r="E91" s="80">
        <v>15</v>
      </c>
      <c r="F91" s="76"/>
      <c r="G91" s="31">
        <f t="shared" si="5"/>
        <v>0</v>
      </c>
    </row>
    <row r="92" spans="2:7" s="71" customFormat="1" ht="19.05" customHeight="1" x14ac:dyDescent="0.3">
      <c r="B92" s="77" t="s">
        <v>90</v>
      </c>
      <c r="C92" s="78" t="s">
        <v>42</v>
      </c>
      <c r="D92" s="79" t="s">
        <v>74</v>
      </c>
      <c r="E92" s="80">
        <v>15</v>
      </c>
      <c r="F92" s="76"/>
      <c r="G92" s="31">
        <f t="shared" si="5"/>
        <v>0</v>
      </c>
    </row>
    <row r="93" spans="2:7" s="71" customFormat="1" ht="19.05" customHeight="1" x14ac:dyDescent="0.3">
      <c r="B93" s="77" t="s">
        <v>91</v>
      </c>
      <c r="C93" s="78" t="s">
        <v>42</v>
      </c>
      <c r="D93" s="79" t="s">
        <v>74</v>
      </c>
      <c r="E93" s="80">
        <v>15</v>
      </c>
      <c r="F93" s="76"/>
      <c r="G93" s="31">
        <f t="shared" si="5"/>
        <v>0</v>
      </c>
    </row>
    <row r="94" spans="2:7" s="71" customFormat="1" ht="19.05" customHeight="1" x14ac:dyDescent="0.3">
      <c r="B94" s="77" t="s">
        <v>92</v>
      </c>
      <c r="C94" s="78" t="s">
        <v>42</v>
      </c>
      <c r="D94" s="79" t="s">
        <v>74</v>
      </c>
      <c r="E94" s="80">
        <v>22.35</v>
      </c>
      <c r="F94" s="76"/>
      <c r="G94" s="31">
        <f t="shared" si="5"/>
        <v>0</v>
      </c>
    </row>
    <row r="95" spans="2:7" s="71" customFormat="1" ht="19.05" customHeight="1" x14ac:dyDescent="0.3">
      <c r="B95" s="77" t="s">
        <v>93</v>
      </c>
      <c r="C95" s="78" t="s">
        <v>42</v>
      </c>
      <c r="D95" s="79" t="s">
        <v>74</v>
      </c>
      <c r="E95" s="80">
        <v>22.35</v>
      </c>
      <c r="F95" s="76"/>
      <c r="G95" s="31">
        <f t="shared" si="5"/>
        <v>0</v>
      </c>
    </row>
    <row r="96" spans="2:7" s="71" customFormat="1" ht="19.05" customHeight="1" x14ac:dyDescent="0.3">
      <c r="B96" s="77" t="s">
        <v>94</v>
      </c>
      <c r="C96" s="78" t="s">
        <v>42</v>
      </c>
      <c r="D96" s="79" t="s">
        <v>74</v>
      </c>
      <c r="E96" s="80">
        <v>18.45</v>
      </c>
      <c r="F96" s="76"/>
      <c r="G96" s="31">
        <f t="shared" si="5"/>
        <v>0</v>
      </c>
    </row>
    <row r="97" spans="2:7" s="71" customFormat="1" ht="19.05" customHeight="1" thickBot="1" x14ac:dyDescent="0.35">
      <c r="B97" s="77" t="s">
        <v>95</v>
      </c>
      <c r="C97" s="78" t="s">
        <v>42</v>
      </c>
      <c r="D97" s="79" t="s">
        <v>74</v>
      </c>
      <c r="E97" s="80">
        <v>18.45</v>
      </c>
      <c r="F97" s="76"/>
      <c r="G97" s="31">
        <f t="shared" si="5"/>
        <v>0</v>
      </c>
    </row>
    <row r="98" spans="2:7" s="64" customFormat="1" ht="19.05" customHeight="1" thickBot="1" x14ac:dyDescent="0.35">
      <c r="B98" s="172" t="s">
        <v>96</v>
      </c>
      <c r="C98" s="173"/>
      <c r="D98" s="173"/>
      <c r="E98" s="173"/>
      <c r="F98" s="173"/>
      <c r="G98" s="174"/>
    </row>
    <row r="99" spans="2:7" s="71" customFormat="1" ht="19.05" customHeight="1" x14ac:dyDescent="0.3">
      <c r="B99" s="81" t="s">
        <v>97</v>
      </c>
      <c r="C99" s="82" t="s">
        <v>42</v>
      </c>
      <c r="D99" s="83" t="s">
        <v>74</v>
      </c>
      <c r="E99" s="84">
        <v>19</v>
      </c>
      <c r="F99" s="69"/>
      <c r="G99" s="70">
        <f>E99*F99</f>
        <v>0</v>
      </c>
    </row>
    <row r="100" spans="2:7" s="71" customFormat="1" ht="19.05" customHeight="1" x14ac:dyDescent="0.3">
      <c r="B100" s="77" t="s">
        <v>98</v>
      </c>
      <c r="C100" s="78" t="s">
        <v>42</v>
      </c>
      <c r="D100" s="79" t="s">
        <v>74</v>
      </c>
      <c r="E100" s="80">
        <v>15</v>
      </c>
      <c r="F100" s="76"/>
      <c r="G100" s="31">
        <f t="shared" ref="G100" si="6">E100*F100</f>
        <v>0</v>
      </c>
    </row>
    <row r="101" spans="2:7" s="71" customFormat="1" ht="19.05" customHeight="1" thickBot="1" x14ac:dyDescent="0.35">
      <c r="B101" s="77" t="s">
        <v>99</v>
      </c>
      <c r="C101" s="78" t="s">
        <v>42</v>
      </c>
      <c r="D101" s="79" t="s">
        <v>74</v>
      </c>
      <c r="E101" s="80">
        <v>18.45</v>
      </c>
      <c r="F101" s="76"/>
      <c r="G101" s="31">
        <f>E101*F101</f>
        <v>0</v>
      </c>
    </row>
    <row r="102" spans="2:7" s="64" customFormat="1" ht="19.05" customHeight="1" thickBot="1" x14ac:dyDescent="0.35">
      <c r="B102" s="175" t="s">
        <v>100</v>
      </c>
      <c r="C102" s="176"/>
      <c r="D102" s="176"/>
      <c r="E102" s="176"/>
      <c r="F102" s="176"/>
      <c r="G102" s="177"/>
    </row>
    <row r="103" spans="2:7" s="71" customFormat="1" ht="19.05" customHeight="1" x14ac:dyDescent="0.3">
      <c r="B103" s="77" t="s">
        <v>101</v>
      </c>
      <c r="C103" s="78" t="s">
        <v>42</v>
      </c>
      <c r="D103" s="78" t="s">
        <v>102</v>
      </c>
      <c r="E103" s="80">
        <v>24.15</v>
      </c>
      <c r="F103" s="76"/>
      <c r="G103" s="31">
        <f t="shared" ref="G103:G110" si="7">E103*F103</f>
        <v>0</v>
      </c>
    </row>
    <row r="104" spans="2:7" s="71" customFormat="1" ht="19.05" customHeight="1" x14ac:dyDescent="0.3">
      <c r="B104" s="77" t="s">
        <v>103</v>
      </c>
      <c r="C104" s="78" t="s">
        <v>42</v>
      </c>
      <c r="D104" s="78" t="s">
        <v>102</v>
      </c>
      <c r="E104" s="80">
        <v>24.15</v>
      </c>
      <c r="F104" s="76"/>
      <c r="G104" s="31">
        <f t="shared" si="7"/>
        <v>0</v>
      </c>
    </row>
    <row r="105" spans="2:7" s="71" customFormat="1" ht="19.05" customHeight="1" x14ac:dyDescent="0.3">
      <c r="B105" s="77" t="s">
        <v>104</v>
      </c>
      <c r="C105" s="78" t="s">
        <v>42</v>
      </c>
      <c r="D105" s="78" t="s">
        <v>102</v>
      </c>
      <c r="E105" s="80">
        <v>17.95</v>
      </c>
      <c r="F105" s="76"/>
      <c r="G105" s="31">
        <f t="shared" si="7"/>
        <v>0</v>
      </c>
    </row>
    <row r="106" spans="2:7" s="71" customFormat="1" ht="19.05" customHeight="1" x14ac:dyDescent="0.3">
      <c r="B106" s="77" t="s">
        <v>105</v>
      </c>
      <c r="C106" s="78" t="s">
        <v>42</v>
      </c>
      <c r="D106" s="78" t="s">
        <v>102</v>
      </c>
      <c r="E106" s="80">
        <v>17.95</v>
      </c>
      <c r="F106" s="76"/>
      <c r="G106" s="31">
        <f t="shared" si="7"/>
        <v>0</v>
      </c>
    </row>
    <row r="107" spans="2:7" s="71" customFormat="1" ht="19.05" customHeight="1" x14ac:dyDescent="0.3">
      <c r="B107" s="77" t="s">
        <v>106</v>
      </c>
      <c r="C107" s="78" t="s">
        <v>42</v>
      </c>
      <c r="D107" s="78" t="s">
        <v>102</v>
      </c>
      <c r="E107" s="80">
        <v>26.5</v>
      </c>
      <c r="F107" s="76"/>
      <c r="G107" s="31">
        <f t="shared" si="7"/>
        <v>0</v>
      </c>
    </row>
    <row r="108" spans="2:7" s="71" customFormat="1" ht="19.05" customHeight="1" x14ac:dyDescent="0.3">
      <c r="B108" s="77" t="s">
        <v>107</v>
      </c>
      <c r="C108" s="78" t="s">
        <v>42</v>
      </c>
      <c r="D108" s="79" t="s">
        <v>102</v>
      </c>
      <c r="E108" s="80">
        <v>12.5</v>
      </c>
      <c r="F108" s="76"/>
      <c r="G108" s="31">
        <f t="shared" si="7"/>
        <v>0</v>
      </c>
    </row>
    <row r="109" spans="2:7" s="71" customFormat="1" ht="19.05" customHeight="1" x14ac:dyDescent="0.3">
      <c r="B109" s="77" t="s">
        <v>108</v>
      </c>
      <c r="C109" s="78" t="s">
        <v>42</v>
      </c>
      <c r="D109" s="79" t="s">
        <v>102</v>
      </c>
      <c r="E109" s="80">
        <v>12.5</v>
      </c>
      <c r="F109" s="76"/>
      <c r="G109" s="31">
        <f t="shared" si="7"/>
        <v>0</v>
      </c>
    </row>
    <row r="110" spans="2:7" s="71" customFormat="1" ht="19.05" customHeight="1" thickBot="1" x14ac:dyDescent="0.35">
      <c r="B110" s="77" t="s">
        <v>109</v>
      </c>
      <c r="C110" s="78" t="s">
        <v>42</v>
      </c>
      <c r="D110" s="79" t="s">
        <v>102</v>
      </c>
      <c r="E110" s="80">
        <v>12.5</v>
      </c>
      <c r="F110" s="76"/>
      <c r="G110" s="31">
        <f t="shared" si="7"/>
        <v>0</v>
      </c>
    </row>
    <row r="111" spans="2:7" s="64" customFormat="1" ht="19.05" customHeight="1" thickBot="1" x14ac:dyDescent="0.35">
      <c r="B111" s="175" t="s">
        <v>110</v>
      </c>
      <c r="C111" s="176"/>
      <c r="D111" s="176"/>
      <c r="E111" s="176"/>
      <c r="F111" s="176"/>
      <c r="G111" s="177"/>
    </row>
    <row r="112" spans="2:7" s="71" customFormat="1" ht="19.05" customHeight="1" x14ac:dyDescent="0.3">
      <c r="B112" s="81" t="s">
        <v>111</v>
      </c>
      <c r="C112" s="82" t="s">
        <v>42</v>
      </c>
      <c r="D112" s="82" t="s">
        <v>112</v>
      </c>
      <c r="E112" s="84">
        <v>21.3</v>
      </c>
      <c r="F112" s="69"/>
      <c r="G112" s="31">
        <f t="shared" ref="G112:G113" si="8">E112*F112</f>
        <v>0</v>
      </c>
    </row>
    <row r="113" spans="2:7" s="71" customFormat="1" ht="19.05" customHeight="1" x14ac:dyDescent="0.3">
      <c r="B113" s="77" t="s">
        <v>113</v>
      </c>
      <c r="C113" s="82" t="s">
        <v>42</v>
      </c>
      <c r="D113" s="82" t="s">
        <v>112</v>
      </c>
      <c r="E113" s="84">
        <v>21.3</v>
      </c>
      <c r="F113" s="69"/>
      <c r="G113" s="31">
        <f t="shared" si="8"/>
        <v>0</v>
      </c>
    </row>
    <row r="114" spans="2:7" s="71" customFormat="1" ht="19.05" customHeight="1" x14ac:dyDescent="0.3">
      <c r="B114" s="148" t="s">
        <v>114</v>
      </c>
      <c r="C114" s="78" t="s">
        <v>42</v>
      </c>
      <c r="D114" s="78" t="s">
        <v>112</v>
      </c>
      <c r="E114" s="80">
        <v>33.5</v>
      </c>
      <c r="F114" s="76"/>
      <c r="G114" s="31">
        <f>E114*F114</f>
        <v>0</v>
      </c>
    </row>
    <row r="115" spans="2:7" s="64" customFormat="1" ht="19.05" customHeight="1" x14ac:dyDescent="0.3">
      <c r="B115" s="178" t="s">
        <v>115</v>
      </c>
      <c r="C115" s="179"/>
      <c r="D115" s="179"/>
      <c r="E115" s="179"/>
      <c r="F115" s="179"/>
      <c r="G115" s="180"/>
    </row>
    <row r="116" spans="2:7" s="71" customFormat="1" ht="19.05" customHeight="1" x14ac:dyDescent="0.3">
      <c r="B116" s="148" t="s">
        <v>116</v>
      </c>
      <c r="C116" s="78" t="s">
        <v>42</v>
      </c>
      <c r="D116" s="79" t="s">
        <v>117</v>
      </c>
      <c r="E116" s="80">
        <v>12.5</v>
      </c>
      <c r="F116" s="76"/>
      <c r="G116" s="31">
        <f t="shared" ref="G116:G119" si="9">E116*F116</f>
        <v>0</v>
      </c>
    </row>
    <row r="117" spans="2:7" s="71" customFormat="1" ht="19.05" customHeight="1" x14ac:dyDescent="0.3">
      <c r="B117" s="148" t="s">
        <v>118</v>
      </c>
      <c r="C117" s="78" t="s">
        <v>42</v>
      </c>
      <c r="D117" s="79" t="s">
        <v>117</v>
      </c>
      <c r="E117" s="84">
        <v>12.5</v>
      </c>
      <c r="F117" s="76"/>
      <c r="G117" s="31">
        <f t="shared" si="9"/>
        <v>0</v>
      </c>
    </row>
    <row r="118" spans="2:7" s="71" customFormat="1" ht="19.05" customHeight="1" x14ac:dyDescent="0.3">
      <c r="B118" s="77" t="s">
        <v>119</v>
      </c>
      <c r="C118" s="78" t="s">
        <v>42</v>
      </c>
      <c r="D118" s="79" t="s">
        <v>117</v>
      </c>
      <c r="E118" s="84">
        <v>12.5</v>
      </c>
      <c r="F118" s="76"/>
      <c r="G118" s="31">
        <f t="shared" si="9"/>
        <v>0</v>
      </c>
    </row>
    <row r="119" spans="2:7" s="71" customFormat="1" ht="19.05" customHeight="1" thickBot="1" x14ac:dyDescent="0.35">
      <c r="B119" s="77" t="s">
        <v>120</v>
      </c>
      <c r="C119" s="78" t="s">
        <v>42</v>
      </c>
      <c r="D119" s="79" t="s">
        <v>117</v>
      </c>
      <c r="E119" s="84">
        <v>12.5</v>
      </c>
      <c r="F119" s="76"/>
      <c r="G119" s="31">
        <f t="shared" si="9"/>
        <v>0</v>
      </c>
    </row>
    <row r="120" spans="2:7" s="64" customFormat="1" ht="19.05" customHeight="1" thickBot="1" x14ac:dyDescent="0.35">
      <c r="B120" s="172" t="s">
        <v>121</v>
      </c>
      <c r="C120" s="173"/>
      <c r="D120" s="173"/>
      <c r="E120" s="173"/>
      <c r="F120" s="173"/>
      <c r="G120" s="174"/>
    </row>
    <row r="121" spans="2:7" s="71" customFormat="1" ht="18.45" customHeight="1" x14ac:dyDescent="0.3">
      <c r="B121" s="77" t="s">
        <v>122</v>
      </c>
      <c r="C121" s="78" t="s">
        <v>42</v>
      </c>
      <c r="D121" s="79" t="s">
        <v>123</v>
      </c>
      <c r="E121" s="80">
        <v>18.95</v>
      </c>
      <c r="F121" s="76"/>
      <c r="G121" s="31">
        <f t="shared" ref="G121:G127" si="10">E121*F121</f>
        <v>0</v>
      </c>
    </row>
    <row r="122" spans="2:7" s="71" customFormat="1" ht="18.45" customHeight="1" x14ac:dyDescent="0.3">
      <c r="B122" s="77" t="s">
        <v>124</v>
      </c>
      <c r="C122" s="78" t="s">
        <v>42</v>
      </c>
      <c r="D122" s="79" t="s">
        <v>123</v>
      </c>
      <c r="E122" s="80">
        <v>18.95</v>
      </c>
      <c r="F122" s="76"/>
      <c r="G122" s="31">
        <f t="shared" si="10"/>
        <v>0</v>
      </c>
    </row>
    <row r="123" spans="2:7" s="71" customFormat="1" ht="19.05" customHeight="1" x14ac:dyDescent="0.3">
      <c r="B123" s="77" t="s">
        <v>125</v>
      </c>
      <c r="C123" s="78" t="s">
        <v>42</v>
      </c>
      <c r="D123" s="79" t="s">
        <v>123</v>
      </c>
      <c r="E123" s="80">
        <v>18.95</v>
      </c>
      <c r="F123" s="76"/>
      <c r="G123" s="31">
        <f t="shared" si="10"/>
        <v>0</v>
      </c>
    </row>
    <row r="124" spans="2:7" s="71" customFormat="1" ht="19.05" customHeight="1" x14ac:dyDescent="0.3">
      <c r="B124" s="77" t="s">
        <v>126</v>
      </c>
      <c r="C124" s="78" t="s">
        <v>42</v>
      </c>
      <c r="D124" s="79" t="s">
        <v>123</v>
      </c>
      <c r="E124" s="80">
        <v>48.15</v>
      </c>
      <c r="F124" s="76"/>
      <c r="G124" s="31">
        <f t="shared" si="10"/>
        <v>0</v>
      </c>
    </row>
    <row r="125" spans="2:7" s="71" customFormat="1" ht="19.05" customHeight="1" x14ac:dyDescent="0.3">
      <c r="B125" s="77" t="s">
        <v>127</v>
      </c>
      <c r="C125" s="78" t="s">
        <v>42</v>
      </c>
      <c r="D125" s="79" t="s">
        <v>123</v>
      </c>
      <c r="E125" s="80">
        <v>17.649999999999999</v>
      </c>
      <c r="F125" s="76"/>
      <c r="G125" s="31">
        <f t="shared" si="10"/>
        <v>0</v>
      </c>
    </row>
    <row r="126" spans="2:7" s="71" customFormat="1" ht="19.05" customHeight="1" x14ac:dyDescent="0.3">
      <c r="B126" s="77" t="s">
        <v>128</v>
      </c>
      <c r="C126" s="78" t="s">
        <v>42</v>
      </c>
      <c r="D126" s="79" t="s">
        <v>123</v>
      </c>
      <c r="E126" s="80">
        <v>17.649999999999999</v>
      </c>
      <c r="F126" s="76"/>
      <c r="G126" s="31">
        <f t="shared" si="10"/>
        <v>0</v>
      </c>
    </row>
    <row r="127" spans="2:7" s="71" customFormat="1" ht="19.05" customHeight="1" x14ac:dyDescent="0.3">
      <c r="B127" s="77" t="s">
        <v>129</v>
      </c>
      <c r="C127" s="78" t="s">
        <v>42</v>
      </c>
      <c r="D127" s="79" t="s">
        <v>123</v>
      </c>
      <c r="E127" s="80">
        <v>17.649999999999999</v>
      </c>
      <c r="F127" s="76"/>
      <c r="G127" s="31">
        <f t="shared" si="10"/>
        <v>0</v>
      </c>
    </row>
    <row r="128" spans="2:7" s="71" customFormat="1" ht="19.05" customHeight="1" x14ac:dyDescent="0.3">
      <c r="B128" s="77" t="s">
        <v>130</v>
      </c>
      <c r="C128" s="78" t="s">
        <v>42</v>
      </c>
      <c r="D128" s="79" t="s">
        <v>123</v>
      </c>
      <c r="E128" s="80">
        <v>59.5</v>
      </c>
      <c r="F128" s="76"/>
      <c r="G128" s="31">
        <f t="shared" ref="G128" si="11">E128*F128</f>
        <v>0</v>
      </c>
    </row>
    <row r="129" spans="2:7" s="71" customFormat="1" ht="19.05" customHeight="1" thickBot="1" x14ac:dyDescent="0.35">
      <c r="B129" s="77" t="s">
        <v>131</v>
      </c>
      <c r="C129" s="78" t="s">
        <v>42</v>
      </c>
      <c r="D129" s="79" t="s">
        <v>123</v>
      </c>
      <c r="E129" s="80">
        <v>25.5</v>
      </c>
      <c r="F129" s="76"/>
      <c r="G129" s="31">
        <f>E129*F129</f>
        <v>0</v>
      </c>
    </row>
    <row r="130" spans="2:7" s="64" customFormat="1" ht="19.05" customHeight="1" thickBot="1" x14ac:dyDescent="0.35">
      <c r="B130" s="172" t="s">
        <v>132</v>
      </c>
      <c r="C130" s="173"/>
      <c r="D130" s="173"/>
      <c r="E130" s="173"/>
      <c r="F130" s="173"/>
      <c r="G130" s="174"/>
    </row>
    <row r="131" spans="2:7" s="71" customFormat="1" ht="19.05" customHeight="1" x14ac:dyDescent="0.3">
      <c r="B131" s="81" t="s">
        <v>133</v>
      </c>
      <c r="C131" s="82" t="s">
        <v>42</v>
      </c>
      <c r="D131" s="83" t="s">
        <v>134</v>
      </c>
      <c r="E131" s="84">
        <v>34.5</v>
      </c>
      <c r="F131" s="69"/>
      <c r="G131" s="70">
        <f t="shared" ref="G131:G134" si="12">E131*F131</f>
        <v>0</v>
      </c>
    </row>
    <row r="132" spans="2:7" s="71" customFormat="1" ht="19.05" customHeight="1" x14ac:dyDescent="0.3">
      <c r="B132" s="77" t="s">
        <v>135</v>
      </c>
      <c r="C132" s="78" t="s">
        <v>42</v>
      </c>
      <c r="D132" s="79" t="s">
        <v>134</v>
      </c>
      <c r="E132" s="80">
        <v>39.25</v>
      </c>
      <c r="F132" s="76"/>
      <c r="G132" s="31">
        <f t="shared" si="12"/>
        <v>0</v>
      </c>
    </row>
    <row r="133" spans="2:7" s="71" customFormat="1" ht="19.05" customHeight="1" x14ac:dyDescent="0.3">
      <c r="B133" s="77" t="s">
        <v>136</v>
      </c>
      <c r="C133" s="78" t="s">
        <v>42</v>
      </c>
      <c r="D133" s="79" t="s">
        <v>134</v>
      </c>
      <c r="E133" s="80">
        <v>22.05</v>
      </c>
      <c r="F133" s="76"/>
      <c r="G133" s="31">
        <f t="shared" si="12"/>
        <v>0</v>
      </c>
    </row>
    <row r="134" spans="2:7" s="71" customFormat="1" ht="19.05" customHeight="1" thickBot="1" x14ac:dyDescent="0.35">
      <c r="B134" s="77" t="s">
        <v>137</v>
      </c>
      <c r="C134" s="78" t="s">
        <v>42</v>
      </c>
      <c r="D134" s="79" t="s">
        <v>134</v>
      </c>
      <c r="E134" s="80">
        <v>26.59</v>
      </c>
      <c r="F134" s="76"/>
      <c r="G134" s="31">
        <f t="shared" si="12"/>
        <v>0</v>
      </c>
    </row>
    <row r="135" spans="2:7" s="64" customFormat="1" ht="19.05" customHeight="1" x14ac:dyDescent="0.3">
      <c r="B135" s="181" t="s">
        <v>138</v>
      </c>
      <c r="C135" s="182"/>
      <c r="D135" s="182"/>
      <c r="E135" s="182"/>
      <c r="F135" s="182"/>
      <c r="G135" s="183"/>
    </row>
    <row r="136" spans="2:7" s="71" customFormat="1" ht="19.05" customHeight="1" x14ac:dyDescent="0.3">
      <c r="B136" s="81" t="s">
        <v>139</v>
      </c>
      <c r="C136" s="82" t="s">
        <v>42</v>
      </c>
      <c r="D136" s="83" t="s">
        <v>74</v>
      </c>
      <c r="E136" s="84">
        <v>13.5</v>
      </c>
      <c r="F136" s="69"/>
      <c r="G136" s="70">
        <f>E136*F136</f>
        <v>0</v>
      </c>
    </row>
    <row r="137" spans="2:7" s="71" customFormat="1" ht="19.05" customHeight="1" x14ac:dyDescent="0.3">
      <c r="B137" s="77" t="s">
        <v>140</v>
      </c>
      <c r="C137" s="78" t="s">
        <v>42</v>
      </c>
      <c r="D137" s="79" t="s">
        <v>74</v>
      </c>
      <c r="E137" s="84">
        <v>13.5</v>
      </c>
      <c r="F137" s="76"/>
      <c r="G137" s="31">
        <f>E137*F137</f>
        <v>0</v>
      </c>
    </row>
    <row r="138" spans="2:7" s="71" customFormat="1" ht="19.05" customHeight="1" x14ac:dyDescent="0.3">
      <c r="B138" s="77" t="s">
        <v>141</v>
      </c>
      <c r="C138" s="78" t="s">
        <v>42</v>
      </c>
      <c r="D138" s="79" t="s">
        <v>74</v>
      </c>
      <c r="E138" s="84">
        <v>13.5</v>
      </c>
      <c r="F138" s="76"/>
      <c r="G138" s="31">
        <f>E138*F138</f>
        <v>0</v>
      </c>
    </row>
    <row r="139" spans="2:7" s="71" customFormat="1" ht="19.05" customHeight="1" x14ac:dyDescent="0.3">
      <c r="B139" s="77" t="s">
        <v>142</v>
      </c>
      <c r="C139" s="78" t="s">
        <v>42</v>
      </c>
      <c r="D139" s="79" t="s">
        <v>74</v>
      </c>
      <c r="E139" s="84">
        <v>13.5</v>
      </c>
      <c r="F139" s="76"/>
      <c r="G139" s="31">
        <f>E139*F139</f>
        <v>0</v>
      </c>
    </row>
    <row r="140" spans="2:7" s="71" customFormat="1" ht="19.05" customHeight="1" x14ac:dyDescent="0.3">
      <c r="B140" s="77" t="s">
        <v>143</v>
      </c>
      <c r="C140" s="78" t="s">
        <v>42</v>
      </c>
      <c r="D140" s="79" t="s">
        <v>74</v>
      </c>
      <c r="E140" s="84">
        <v>13.5</v>
      </c>
      <c r="F140" s="76"/>
      <c r="G140" s="31">
        <f>E140*F140</f>
        <v>0</v>
      </c>
    </row>
    <row r="141" spans="2:7" s="71" customFormat="1" ht="19.05" customHeight="1" x14ac:dyDescent="0.3">
      <c r="B141" s="77" t="s">
        <v>144</v>
      </c>
      <c r="C141" s="78" t="s">
        <v>42</v>
      </c>
      <c r="D141" s="79" t="s">
        <v>74</v>
      </c>
      <c r="E141" s="80">
        <v>54</v>
      </c>
      <c r="F141" s="76"/>
      <c r="G141" s="31">
        <f t="shared" ref="G141:G153" si="13">E141*F141</f>
        <v>0</v>
      </c>
    </row>
    <row r="142" spans="2:7" s="71" customFormat="1" ht="19.05" customHeight="1" x14ac:dyDescent="0.3">
      <c r="B142" s="77" t="s">
        <v>145</v>
      </c>
      <c r="C142" s="78" t="s">
        <v>42</v>
      </c>
      <c r="D142" s="79" t="s">
        <v>74</v>
      </c>
      <c r="E142" s="80">
        <v>25.5</v>
      </c>
      <c r="F142" s="76"/>
      <c r="G142" s="31">
        <f t="shared" si="13"/>
        <v>0</v>
      </c>
    </row>
    <row r="143" spans="2:7" s="71" customFormat="1" ht="19.05" customHeight="1" x14ac:dyDescent="0.3">
      <c r="B143" s="77" t="s">
        <v>146</v>
      </c>
      <c r="C143" s="78" t="s">
        <v>42</v>
      </c>
      <c r="D143" s="79" t="s">
        <v>74</v>
      </c>
      <c r="E143" s="80">
        <v>56.75</v>
      </c>
      <c r="F143" s="76"/>
      <c r="G143" s="31">
        <f t="shared" si="13"/>
        <v>0</v>
      </c>
    </row>
    <row r="144" spans="2:7" s="71" customFormat="1" ht="19.05" customHeight="1" x14ac:dyDescent="0.3">
      <c r="B144" s="77" t="s">
        <v>147</v>
      </c>
      <c r="C144" s="78" t="s">
        <v>42</v>
      </c>
      <c r="D144" s="79" t="s">
        <v>74</v>
      </c>
      <c r="E144" s="80">
        <v>30.57</v>
      </c>
      <c r="F144" s="76"/>
      <c r="G144" s="31">
        <f t="shared" si="13"/>
        <v>0</v>
      </c>
    </row>
    <row r="145" spans="2:7" s="71" customFormat="1" ht="19.05" customHeight="1" x14ac:dyDescent="0.3">
      <c r="B145" s="77" t="s">
        <v>148</v>
      </c>
      <c r="C145" s="78" t="s">
        <v>42</v>
      </c>
      <c r="D145" s="79" t="s">
        <v>74</v>
      </c>
      <c r="E145" s="80">
        <v>24.5</v>
      </c>
      <c r="F145" s="76"/>
      <c r="G145" s="31">
        <f t="shared" si="13"/>
        <v>0</v>
      </c>
    </row>
    <row r="146" spans="2:7" s="71" customFormat="1" ht="19.05" customHeight="1" x14ac:dyDescent="0.3">
      <c r="B146" s="77" t="s">
        <v>149</v>
      </c>
      <c r="C146" s="78" t="s">
        <v>42</v>
      </c>
      <c r="D146" s="79" t="s">
        <v>74</v>
      </c>
      <c r="E146" s="80">
        <v>24.5</v>
      </c>
      <c r="F146" s="76"/>
      <c r="G146" s="31">
        <f t="shared" si="13"/>
        <v>0</v>
      </c>
    </row>
    <row r="147" spans="2:7" s="25" customFormat="1" ht="19.05" customHeight="1" x14ac:dyDescent="0.3">
      <c r="B147" s="77" t="s">
        <v>150</v>
      </c>
      <c r="C147" s="78" t="s">
        <v>42</v>
      </c>
      <c r="D147" s="79" t="s">
        <v>74</v>
      </c>
      <c r="E147" s="80">
        <v>15</v>
      </c>
      <c r="F147" s="76"/>
      <c r="G147" s="31">
        <f t="shared" si="13"/>
        <v>0</v>
      </c>
    </row>
    <row r="148" spans="2:7" s="25" customFormat="1" ht="19.05" customHeight="1" x14ac:dyDescent="0.3">
      <c r="B148" s="77" t="s">
        <v>151</v>
      </c>
      <c r="C148" s="78" t="s">
        <v>42</v>
      </c>
      <c r="D148" s="79" t="s">
        <v>74</v>
      </c>
      <c r="E148" s="80">
        <v>15</v>
      </c>
      <c r="F148" s="76"/>
      <c r="G148" s="31">
        <f t="shared" si="13"/>
        <v>0</v>
      </c>
    </row>
    <row r="149" spans="2:7" s="71" customFormat="1" ht="19.05" customHeight="1" x14ac:dyDescent="0.3">
      <c r="B149" s="77" t="s">
        <v>152</v>
      </c>
      <c r="C149" s="78" t="s">
        <v>42</v>
      </c>
      <c r="D149" s="78" t="s">
        <v>74</v>
      </c>
      <c r="E149" s="80">
        <v>22.35</v>
      </c>
      <c r="F149" s="76"/>
      <c r="G149" s="31">
        <f t="shared" si="13"/>
        <v>0</v>
      </c>
    </row>
    <row r="150" spans="2:7" s="71" customFormat="1" ht="19.05" customHeight="1" x14ac:dyDescent="0.3">
      <c r="B150" s="77" t="s">
        <v>153</v>
      </c>
      <c r="C150" s="78" t="s">
        <v>42</v>
      </c>
      <c r="D150" s="78" t="s">
        <v>74</v>
      </c>
      <c r="E150" s="80">
        <v>16.45</v>
      </c>
      <c r="F150" s="76"/>
      <c r="G150" s="31">
        <f t="shared" si="13"/>
        <v>0</v>
      </c>
    </row>
    <row r="151" spans="2:7" s="71" customFormat="1" ht="19.05" customHeight="1" x14ac:dyDescent="0.3">
      <c r="B151" s="77" t="s">
        <v>154</v>
      </c>
      <c r="C151" s="78" t="s">
        <v>42</v>
      </c>
      <c r="D151" s="78" t="s">
        <v>74</v>
      </c>
      <c r="E151" s="80">
        <v>16.45</v>
      </c>
      <c r="F151" s="76"/>
      <c r="G151" s="31">
        <f t="shared" si="13"/>
        <v>0</v>
      </c>
    </row>
    <row r="152" spans="2:7" s="71" customFormat="1" ht="19.05" customHeight="1" x14ac:dyDescent="0.3">
      <c r="B152" s="77" t="s">
        <v>155</v>
      </c>
      <c r="C152" s="78" t="s">
        <v>42</v>
      </c>
      <c r="D152" s="78" t="s">
        <v>74</v>
      </c>
      <c r="E152" s="80">
        <v>16.45</v>
      </c>
      <c r="F152" s="76"/>
      <c r="G152" s="31">
        <f t="shared" si="13"/>
        <v>0</v>
      </c>
    </row>
    <row r="153" spans="2:7" s="71" customFormat="1" ht="19.05" customHeight="1" thickBot="1" x14ac:dyDescent="0.35">
      <c r="B153" s="77" t="s">
        <v>156</v>
      </c>
      <c r="C153" s="78" t="s">
        <v>42</v>
      </c>
      <c r="D153" s="78" t="s">
        <v>74</v>
      </c>
      <c r="E153" s="80">
        <v>16.45</v>
      </c>
      <c r="F153" s="76"/>
      <c r="G153" s="31">
        <f t="shared" si="13"/>
        <v>0</v>
      </c>
    </row>
    <row r="154" spans="2:7" s="64" customFormat="1" ht="19.05" customHeight="1" thickBot="1" x14ac:dyDescent="0.35">
      <c r="B154" s="165" t="s">
        <v>157</v>
      </c>
      <c r="C154" s="166"/>
      <c r="D154" s="166"/>
      <c r="E154" s="166"/>
      <c r="F154" s="166"/>
      <c r="G154" s="167"/>
    </row>
    <row r="155" spans="2:7" s="71" customFormat="1" ht="19.05" customHeight="1" x14ac:dyDescent="0.3">
      <c r="B155" s="81" t="s">
        <v>158</v>
      </c>
      <c r="C155" s="82" t="s">
        <v>42</v>
      </c>
      <c r="D155" s="83" t="s">
        <v>102</v>
      </c>
      <c r="E155" s="84">
        <v>12.5</v>
      </c>
      <c r="F155" s="69"/>
      <c r="G155" s="70">
        <f>E155*F155</f>
        <v>0</v>
      </c>
    </row>
    <row r="156" spans="2:7" s="71" customFormat="1" ht="19.05" customHeight="1" x14ac:dyDescent="0.3">
      <c r="B156" s="77" t="s">
        <v>159</v>
      </c>
      <c r="C156" s="78" t="s">
        <v>42</v>
      </c>
      <c r="D156" s="79" t="s">
        <v>102</v>
      </c>
      <c r="E156" s="84">
        <v>12.5</v>
      </c>
      <c r="F156" s="76"/>
      <c r="G156" s="31">
        <f>E156*F156</f>
        <v>0</v>
      </c>
    </row>
    <row r="157" spans="2:7" s="71" customFormat="1" ht="19.05" customHeight="1" x14ac:dyDescent="0.3">
      <c r="B157" s="77" t="s">
        <v>160</v>
      </c>
      <c r="C157" s="78" t="s">
        <v>42</v>
      </c>
      <c r="D157" s="79" t="s">
        <v>102</v>
      </c>
      <c r="E157" s="84">
        <v>12.5</v>
      </c>
      <c r="F157" s="76"/>
      <c r="G157" s="31">
        <f>E157*F157</f>
        <v>0</v>
      </c>
    </row>
    <row r="158" spans="2:7" s="71" customFormat="1" ht="19.05" customHeight="1" thickBot="1" x14ac:dyDescent="0.35">
      <c r="B158" s="86" t="s">
        <v>161</v>
      </c>
      <c r="C158" s="87" t="s">
        <v>42</v>
      </c>
      <c r="D158" s="88" t="s">
        <v>102</v>
      </c>
      <c r="E158" s="84">
        <v>12.5</v>
      </c>
      <c r="F158" s="89"/>
      <c r="G158" s="57">
        <f>E158*F158</f>
        <v>0</v>
      </c>
    </row>
    <row r="159" spans="2:7" s="64" customFormat="1" ht="19.05" customHeight="1" thickBot="1" x14ac:dyDescent="0.35">
      <c r="B159" s="165" t="s">
        <v>162</v>
      </c>
      <c r="C159" s="166"/>
      <c r="D159" s="166"/>
      <c r="E159" s="166"/>
      <c r="F159" s="166"/>
      <c r="G159" s="167"/>
    </row>
    <row r="160" spans="2:7" s="71" customFormat="1" ht="19.05" customHeight="1" x14ac:dyDescent="0.3">
      <c r="B160" s="77" t="s">
        <v>163</v>
      </c>
      <c r="C160" s="78" t="s">
        <v>42</v>
      </c>
      <c r="D160" s="78" t="s">
        <v>112</v>
      </c>
      <c r="E160" s="80">
        <v>21.3</v>
      </c>
      <c r="F160" s="76"/>
      <c r="G160" s="31">
        <f>E160*F160</f>
        <v>0</v>
      </c>
    </row>
    <row r="161" spans="2:7" s="71" customFormat="1" ht="19.05" customHeight="1" thickBot="1" x14ac:dyDescent="0.35">
      <c r="B161" s="85" t="s">
        <v>164</v>
      </c>
      <c r="C161" s="87" t="s">
        <v>42</v>
      </c>
      <c r="D161" s="87" t="s">
        <v>112</v>
      </c>
      <c r="E161" s="90">
        <v>33.5</v>
      </c>
      <c r="F161" s="89"/>
      <c r="G161" s="57">
        <f t="shared" ref="G161:G209" si="14">E161*F161</f>
        <v>0</v>
      </c>
    </row>
    <row r="162" spans="2:7" s="64" customFormat="1" ht="19.05" customHeight="1" thickBot="1" x14ac:dyDescent="0.35">
      <c r="B162" s="165" t="s">
        <v>165</v>
      </c>
      <c r="C162" s="166"/>
      <c r="D162" s="166"/>
      <c r="E162" s="166"/>
      <c r="F162" s="166"/>
      <c r="G162" s="167"/>
    </row>
    <row r="163" spans="2:7" s="71" customFormat="1" ht="19.05" customHeight="1" x14ac:dyDescent="0.3">
      <c r="B163" s="81" t="s">
        <v>166</v>
      </c>
      <c r="C163" s="82" t="s">
        <v>42</v>
      </c>
      <c r="D163" s="83" t="s">
        <v>117</v>
      </c>
      <c r="E163" s="84">
        <v>12.5</v>
      </c>
      <c r="F163" s="69"/>
      <c r="G163" s="70">
        <f>E163*F163</f>
        <v>0</v>
      </c>
    </row>
    <row r="164" spans="2:7" s="71" customFormat="1" ht="19.05" customHeight="1" x14ac:dyDescent="0.3">
      <c r="B164" s="77" t="s">
        <v>167</v>
      </c>
      <c r="C164" s="78" t="s">
        <v>42</v>
      </c>
      <c r="D164" s="79" t="s">
        <v>117</v>
      </c>
      <c r="E164" s="84">
        <v>12.5</v>
      </c>
      <c r="F164" s="76"/>
      <c r="G164" s="31">
        <f>E164*F164</f>
        <v>0</v>
      </c>
    </row>
    <row r="165" spans="2:7" s="71" customFormat="1" ht="19.05" customHeight="1" thickBot="1" x14ac:dyDescent="0.35">
      <c r="B165" s="77" t="s">
        <v>168</v>
      </c>
      <c r="C165" s="78" t="s">
        <v>42</v>
      </c>
      <c r="D165" s="79" t="s">
        <v>117</v>
      </c>
      <c r="E165" s="84">
        <v>12.5</v>
      </c>
      <c r="F165" s="76"/>
      <c r="G165" s="31">
        <f>E165*F165</f>
        <v>0</v>
      </c>
    </row>
    <row r="166" spans="2:7" s="64" customFormat="1" ht="19.05" customHeight="1" thickBot="1" x14ac:dyDescent="0.35">
      <c r="B166" s="155" t="s">
        <v>169</v>
      </c>
      <c r="C166" s="156"/>
      <c r="D166" s="156"/>
      <c r="E166" s="156"/>
      <c r="F166" s="156"/>
      <c r="G166" s="157"/>
    </row>
    <row r="167" spans="2:7" s="71" customFormat="1" ht="19.05" customHeight="1" x14ac:dyDescent="0.3">
      <c r="B167" s="77" t="s">
        <v>170</v>
      </c>
      <c r="C167" s="78" t="s">
        <v>42</v>
      </c>
      <c r="D167" s="79" t="s">
        <v>171</v>
      </c>
      <c r="E167" s="80">
        <v>18.5</v>
      </c>
      <c r="F167" s="76"/>
      <c r="G167" s="31">
        <f t="shared" ref="G167:G174" si="15">E167*F167</f>
        <v>0</v>
      </c>
    </row>
    <row r="168" spans="2:7" s="71" customFormat="1" ht="19.05" customHeight="1" x14ac:dyDescent="0.3">
      <c r="B168" s="77" t="s">
        <v>172</v>
      </c>
      <c r="C168" s="78" t="s">
        <v>42</v>
      </c>
      <c r="D168" s="79" t="s">
        <v>171</v>
      </c>
      <c r="E168" s="80">
        <v>18.5</v>
      </c>
      <c r="F168" s="76"/>
      <c r="G168" s="31">
        <f t="shared" si="15"/>
        <v>0</v>
      </c>
    </row>
    <row r="169" spans="2:7" s="71" customFormat="1" ht="19.05" customHeight="1" x14ac:dyDescent="0.3">
      <c r="B169" s="77" t="s">
        <v>173</v>
      </c>
      <c r="C169" s="78" t="s">
        <v>42</v>
      </c>
      <c r="D169" s="79" t="s">
        <v>171</v>
      </c>
      <c r="E169" s="80">
        <v>47.15</v>
      </c>
      <c r="F169" s="76"/>
      <c r="G169" s="31">
        <f t="shared" si="15"/>
        <v>0</v>
      </c>
    </row>
    <row r="170" spans="2:7" s="71" customFormat="1" ht="19.05" customHeight="1" x14ac:dyDescent="0.3">
      <c r="B170" s="77" t="s">
        <v>174</v>
      </c>
      <c r="C170" s="78" t="s">
        <v>42</v>
      </c>
      <c r="D170" s="79" t="s">
        <v>171</v>
      </c>
      <c r="E170" s="80">
        <v>46.9</v>
      </c>
      <c r="F170" s="76"/>
      <c r="G170" s="31">
        <f t="shared" si="15"/>
        <v>0</v>
      </c>
    </row>
    <row r="171" spans="2:7" s="71" customFormat="1" ht="19.05" customHeight="1" x14ac:dyDescent="0.3">
      <c r="B171" s="77" t="s">
        <v>175</v>
      </c>
      <c r="C171" s="78" t="s">
        <v>42</v>
      </c>
      <c r="D171" s="79" t="s">
        <v>171</v>
      </c>
      <c r="E171" s="80">
        <v>18.920000000000002</v>
      </c>
      <c r="F171" s="76"/>
      <c r="G171" s="31">
        <f t="shared" si="15"/>
        <v>0</v>
      </c>
    </row>
    <row r="172" spans="2:7" s="71" customFormat="1" ht="19.05" customHeight="1" x14ac:dyDescent="0.3">
      <c r="B172" s="77" t="s">
        <v>176</v>
      </c>
      <c r="C172" s="78" t="s">
        <v>42</v>
      </c>
      <c r="D172" s="79" t="s">
        <v>171</v>
      </c>
      <c r="E172" s="80">
        <v>42.25</v>
      </c>
      <c r="F172" s="76"/>
      <c r="G172" s="31">
        <f t="shared" si="15"/>
        <v>0</v>
      </c>
    </row>
    <row r="173" spans="2:7" s="71" customFormat="1" ht="19.05" customHeight="1" x14ac:dyDescent="0.3">
      <c r="B173" s="77" t="s">
        <v>177</v>
      </c>
      <c r="C173" s="78" t="s">
        <v>42</v>
      </c>
      <c r="D173" s="79" t="s">
        <v>171</v>
      </c>
      <c r="E173" s="80">
        <v>23.5</v>
      </c>
      <c r="F173" s="76"/>
      <c r="G173" s="31">
        <f t="shared" si="15"/>
        <v>0</v>
      </c>
    </row>
    <row r="174" spans="2:7" s="71" customFormat="1" ht="19.05" customHeight="1" thickBot="1" x14ac:dyDescent="0.35">
      <c r="B174" s="77" t="s">
        <v>178</v>
      </c>
      <c r="C174" s="78" t="s">
        <v>42</v>
      </c>
      <c r="D174" s="79" t="s">
        <v>171</v>
      </c>
      <c r="E174" s="80">
        <v>21.35</v>
      </c>
      <c r="F174" s="76"/>
      <c r="G174" s="31">
        <f t="shared" si="15"/>
        <v>0</v>
      </c>
    </row>
    <row r="175" spans="2:7" s="64" customFormat="1" ht="19.05" customHeight="1" thickBot="1" x14ac:dyDescent="0.35">
      <c r="B175" s="155" t="s">
        <v>179</v>
      </c>
      <c r="C175" s="156"/>
      <c r="D175" s="156"/>
      <c r="E175" s="156"/>
      <c r="F175" s="156"/>
      <c r="G175" s="157"/>
    </row>
    <row r="176" spans="2:7" s="71" customFormat="1" ht="19.05" customHeight="1" x14ac:dyDescent="0.3">
      <c r="B176" s="77" t="s">
        <v>180</v>
      </c>
      <c r="C176" s="78" t="s">
        <v>42</v>
      </c>
      <c r="D176" s="79" t="s">
        <v>134</v>
      </c>
      <c r="E176" s="80">
        <v>22.05</v>
      </c>
      <c r="F176" s="76"/>
      <c r="G176" s="31">
        <f>E176*F176</f>
        <v>0</v>
      </c>
    </row>
    <row r="177" spans="2:7" s="71" customFormat="1" ht="19.05" customHeight="1" x14ac:dyDescent="0.3">
      <c r="B177" s="77" t="s">
        <v>181</v>
      </c>
      <c r="C177" s="78" t="s">
        <v>42</v>
      </c>
      <c r="D177" s="79" t="s">
        <v>134</v>
      </c>
      <c r="E177" s="80">
        <v>22.05</v>
      </c>
      <c r="F177" s="76"/>
      <c r="G177" s="31">
        <f>E177*F177</f>
        <v>0</v>
      </c>
    </row>
    <row r="178" spans="2:7" s="71" customFormat="1" ht="19.05" customHeight="1" x14ac:dyDescent="0.3">
      <c r="B178" s="77" t="s">
        <v>182</v>
      </c>
      <c r="C178" s="78" t="s">
        <v>42</v>
      </c>
      <c r="D178" s="79" t="s">
        <v>134</v>
      </c>
      <c r="E178" s="80">
        <v>26.59</v>
      </c>
      <c r="F178" s="76"/>
      <c r="G178" s="31">
        <f t="shared" ref="G178:G180" si="16">E178*F178</f>
        <v>0</v>
      </c>
    </row>
    <row r="179" spans="2:7" s="25" customFormat="1" ht="19.05" customHeight="1" thickBot="1" x14ac:dyDescent="0.35">
      <c r="B179" s="91" t="s">
        <v>183</v>
      </c>
      <c r="C179" s="92" t="s">
        <v>42</v>
      </c>
      <c r="D179" s="93" t="s">
        <v>134</v>
      </c>
      <c r="E179" s="94">
        <v>26.59</v>
      </c>
      <c r="F179" s="95"/>
      <c r="G179" s="57">
        <f t="shared" si="16"/>
        <v>0</v>
      </c>
    </row>
    <row r="180" spans="2:7" s="10" customFormat="1" ht="19.05" customHeight="1" thickBot="1" x14ac:dyDescent="0.35">
      <c r="B180" s="96" t="s">
        <v>184</v>
      </c>
      <c r="C180" s="97" t="s">
        <v>42</v>
      </c>
      <c r="D180" s="98" t="s">
        <v>134</v>
      </c>
      <c r="E180" s="99">
        <v>26.59</v>
      </c>
      <c r="F180" s="100"/>
      <c r="G180" s="101">
        <f t="shared" si="16"/>
        <v>0</v>
      </c>
    </row>
    <row r="181" spans="2:7" s="64" customFormat="1" ht="19.05" customHeight="1" thickBot="1" x14ac:dyDescent="0.35">
      <c r="B181" s="158" t="s">
        <v>185</v>
      </c>
      <c r="C181" s="159"/>
      <c r="D181" s="159"/>
      <c r="E181" s="159"/>
      <c r="F181" s="159"/>
      <c r="G181" s="159"/>
    </row>
    <row r="182" spans="2:7" s="71" customFormat="1" ht="19.05" customHeight="1" x14ac:dyDescent="0.3">
      <c r="B182" s="81" t="s">
        <v>186</v>
      </c>
      <c r="C182" s="82" t="s">
        <v>42</v>
      </c>
      <c r="D182" s="83" t="s">
        <v>74</v>
      </c>
      <c r="E182" s="84">
        <v>135.25</v>
      </c>
      <c r="F182" s="69"/>
      <c r="G182" s="70">
        <f>E182*F182</f>
        <v>0</v>
      </c>
    </row>
    <row r="183" spans="2:7" s="71" customFormat="1" ht="19.05" customHeight="1" x14ac:dyDescent="0.3">
      <c r="B183" s="81" t="s">
        <v>187</v>
      </c>
      <c r="C183" s="82" t="s">
        <v>42</v>
      </c>
      <c r="D183" s="83" t="s">
        <v>74</v>
      </c>
      <c r="E183" s="84">
        <v>104.3</v>
      </c>
      <c r="F183" s="69"/>
      <c r="G183" s="70">
        <f>E183*F183</f>
        <v>0</v>
      </c>
    </row>
    <row r="184" spans="2:7" s="71" customFormat="1" ht="19.05" customHeight="1" x14ac:dyDescent="0.3">
      <c r="B184" s="77" t="s">
        <v>188</v>
      </c>
      <c r="C184" s="78" t="s">
        <v>42</v>
      </c>
      <c r="D184" s="79" t="s">
        <v>74</v>
      </c>
      <c r="E184" s="80">
        <v>118.3</v>
      </c>
      <c r="F184" s="76"/>
      <c r="G184" s="31">
        <f t="shared" ref="G184:G186" si="17">E184*F184</f>
        <v>0</v>
      </c>
    </row>
    <row r="185" spans="2:7" s="71" customFormat="1" ht="19.05" customHeight="1" x14ac:dyDescent="0.3">
      <c r="B185" s="77" t="s">
        <v>189</v>
      </c>
      <c r="C185" s="78" t="s">
        <v>42</v>
      </c>
      <c r="D185" s="79" t="s">
        <v>74</v>
      </c>
      <c r="E185" s="80">
        <v>129.27000000000001</v>
      </c>
      <c r="F185" s="76"/>
      <c r="G185" s="31">
        <f t="shared" si="17"/>
        <v>0</v>
      </c>
    </row>
    <row r="186" spans="2:7" s="71" customFormat="1" ht="19.05" customHeight="1" x14ac:dyDescent="0.3">
      <c r="B186" s="77" t="s">
        <v>190</v>
      </c>
      <c r="C186" s="78" t="s">
        <v>42</v>
      </c>
      <c r="D186" s="79" t="s">
        <v>74</v>
      </c>
      <c r="E186" s="80">
        <v>701.25</v>
      </c>
      <c r="F186" s="76"/>
      <c r="G186" s="31">
        <f t="shared" si="17"/>
        <v>0</v>
      </c>
    </row>
    <row r="187" spans="2:7" s="71" customFormat="1" ht="19.05" customHeight="1" x14ac:dyDescent="0.3">
      <c r="B187" s="77" t="s">
        <v>191</v>
      </c>
      <c r="C187" s="78" t="s">
        <v>42</v>
      </c>
      <c r="D187" s="79" t="s">
        <v>192</v>
      </c>
      <c r="E187" s="80">
        <v>144.9</v>
      </c>
      <c r="F187" s="76"/>
      <c r="G187" s="31">
        <f>E187*F187</f>
        <v>0</v>
      </c>
    </row>
    <row r="188" spans="2:7" s="71" customFormat="1" ht="19.05" customHeight="1" x14ac:dyDescent="0.3">
      <c r="B188" s="77" t="s">
        <v>193</v>
      </c>
      <c r="C188" s="78" t="s">
        <v>42</v>
      </c>
      <c r="D188" s="79" t="s">
        <v>192</v>
      </c>
      <c r="E188" s="80">
        <v>34.5</v>
      </c>
      <c r="F188" s="76"/>
      <c r="G188" s="31">
        <f t="shared" ref="G188:G202" si="18">E188*F188</f>
        <v>0</v>
      </c>
    </row>
    <row r="189" spans="2:7" s="71" customFormat="1" ht="19.05" customHeight="1" x14ac:dyDescent="0.3">
      <c r="B189" s="77" t="s">
        <v>194</v>
      </c>
      <c r="C189" s="78" t="s">
        <v>42</v>
      </c>
      <c r="D189" s="79" t="s">
        <v>192</v>
      </c>
      <c r="E189" s="80">
        <v>98.5</v>
      </c>
      <c r="F189" s="76"/>
      <c r="G189" s="31">
        <f t="shared" si="18"/>
        <v>0</v>
      </c>
    </row>
    <row r="190" spans="2:7" s="71" customFormat="1" ht="19.05" customHeight="1" x14ac:dyDescent="0.3">
      <c r="B190" s="77" t="s">
        <v>195</v>
      </c>
      <c r="C190" s="78" t="s">
        <v>42</v>
      </c>
      <c r="D190" s="79" t="s">
        <v>192</v>
      </c>
      <c r="E190" s="80">
        <v>68.599999999999994</v>
      </c>
      <c r="F190" s="76"/>
      <c r="G190" s="31">
        <f t="shared" si="18"/>
        <v>0</v>
      </c>
    </row>
    <row r="191" spans="2:7" s="71" customFormat="1" ht="19.05" customHeight="1" x14ac:dyDescent="0.3">
      <c r="B191" s="77" t="s">
        <v>196</v>
      </c>
      <c r="C191" s="78" t="s">
        <v>42</v>
      </c>
      <c r="D191" s="79" t="s">
        <v>197</v>
      </c>
      <c r="E191" s="80">
        <v>355.25</v>
      </c>
      <c r="F191" s="76"/>
      <c r="G191" s="31">
        <f t="shared" si="18"/>
        <v>0</v>
      </c>
    </row>
    <row r="192" spans="2:7" s="71" customFormat="1" ht="19.05" customHeight="1" x14ac:dyDescent="0.3">
      <c r="B192" s="77" t="s">
        <v>198</v>
      </c>
      <c r="C192" s="78" t="s">
        <v>42</v>
      </c>
      <c r="D192" s="79" t="s">
        <v>197</v>
      </c>
      <c r="E192" s="80">
        <v>298.2</v>
      </c>
      <c r="F192" s="76"/>
      <c r="G192" s="31">
        <f t="shared" si="18"/>
        <v>0</v>
      </c>
    </row>
    <row r="193" spans="2:7" s="71" customFormat="1" ht="19.05" customHeight="1" x14ac:dyDescent="0.3">
      <c r="B193" s="77" t="s">
        <v>199</v>
      </c>
      <c r="C193" s="78" t="s">
        <v>42</v>
      </c>
      <c r="D193" s="79" t="s">
        <v>197</v>
      </c>
      <c r="E193" s="80">
        <v>36.869999999999997</v>
      </c>
      <c r="F193" s="76"/>
      <c r="G193" s="31">
        <f t="shared" si="18"/>
        <v>0</v>
      </c>
    </row>
    <row r="194" spans="2:7" s="71" customFormat="1" ht="19.05" customHeight="1" x14ac:dyDescent="0.3">
      <c r="B194" s="77" t="s">
        <v>200</v>
      </c>
      <c r="C194" s="78" t="s">
        <v>42</v>
      </c>
      <c r="D194" s="79" t="s">
        <v>197</v>
      </c>
      <c r="E194" s="80">
        <v>1405</v>
      </c>
      <c r="F194" s="76"/>
      <c r="G194" s="31">
        <f t="shared" si="18"/>
        <v>0</v>
      </c>
    </row>
    <row r="195" spans="2:7" s="71" customFormat="1" ht="19.05" customHeight="1" x14ac:dyDescent="0.3">
      <c r="B195" s="77" t="s">
        <v>201</v>
      </c>
      <c r="C195" s="78" t="s">
        <v>42</v>
      </c>
      <c r="D195" s="79" t="s">
        <v>197</v>
      </c>
      <c r="E195" s="80">
        <v>75.5</v>
      </c>
      <c r="F195" s="76"/>
      <c r="G195" s="31">
        <f t="shared" si="18"/>
        <v>0</v>
      </c>
    </row>
    <row r="196" spans="2:7" s="71" customFormat="1" ht="19.05" customHeight="1" x14ac:dyDescent="0.3">
      <c r="B196" s="77" t="s">
        <v>202</v>
      </c>
      <c r="C196" s="78" t="s">
        <v>42</v>
      </c>
      <c r="D196" s="79" t="s">
        <v>197</v>
      </c>
      <c r="E196" s="80">
        <v>59.62</v>
      </c>
      <c r="F196" s="76"/>
      <c r="G196" s="31">
        <f t="shared" si="18"/>
        <v>0</v>
      </c>
    </row>
    <row r="197" spans="2:7" s="71" customFormat="1" ht="19.05" customHeight="1" x14ac:dyDescent="0.3">
      <c r="B197" s="77" t="s">
        <v>203</v>
      </c>
      <c r="C197" s="78" t="s">
        <v>42</v>
      </c>
      <c r="D197" s="79" t="s">
        <v>197</v>
      </c>
      <c r="E197" s="80">
        <v>129.27000000000001</v>
      </c>
      <c r="F197" s="76"/>
      <c r="G197" s="31">
        <f t="shared" si="18"/>
        <v>0</v>
      </c>
    </row>
    <row r="198" spans="2:7" s="71" customFormat="1" ht="19.05" customHeight="1" x14ac:dyDescent="0.3">
      <c r="B198" s="77" t="s">
        <v>204</v>
      </c>
      <c r="C198" s="78" t="s">
        <v>42</v>
      </c>
      <c r="D198" s="79" t="s">
        <v>197</v>
      </c>
      <c r="E198" s="80">
        <v>89.01</v>
      </c>
      <c r="F198" s="76"/>
      <c r="G198" s="31">
        <f t="shared" si="18"/>
        <v>0</v>
      </c>
    </row>
    <row r="199" spans="2:7" s="71" customFormat="1" ht="19.05" customHeight="1" x14ac:dyDescent="0.3">
      <c r="B199" s="77" t="s">
        <v>205</v>
      </c>
      <c r="C199" s="78" t="s">
        <v>42</v>
      </c>
      <c r="D199" s="79" t="s">
        <v>197</v>
      </c>
      <c r="E199" s="80">
        <v>350.45</v>
      </c>
      <c r="F199" s="76"/>
      <c r="G199" s="31">
        <f t="shared" si="18"/>
        <v>0</v>
      </c>
    </row>
    <row r="200" spans="2:7" s="71" customFormat="1" ht="19.05" customHeight="1" x14ac:dyDescent="0.3">
      <c r="B200" s="77" t="s">
        <v>206</v>
      </c>
      <c r="C200" s="78" t="s">
        <v>42</v>
      </c>
      <c r="D200" s="79" t="s">
        <v>197</v>
      </c>
      <c r="E200" s="80">
        <v>291.67</v>
      </c>
      <c r="F200" s="76"/>
      <c r="G200" s="31">
        <f t="shared" si="18"/>
        <v>0</v>
      </c>
    </row>
    <row r="201" spans="2:7" s="71" customFormat="1" ht="19.05" customHeight="1" x14ac:dyDescent="0.3">
      <c r="B201" s="77" t="s">
        <v>207</v>
      </c>
      <c r="C201" s="78" t="s">
        <v>42</v>
      </c>
      <c r="D201" s="79" t="s">
        <v>197</v>
      </c>
      <c r="E201" s="80">
        <v>396.9</v>
      </c>
      <c r="F201" s="76"/>
      <c r="G201" s="31">
        <f t="shared" si="18"/>
        <v>0</v>
      </c>
    </row>
    <row r="202" spans="2:7" s="71" customFormat="1" ht="19.05" customHeight="1" thickBot="1" x14ac:dyDescent="0.35">
      <c r="B202" s="77" t="s">
        <v>208</v>
      </c>
      <c r="C202" s="78" t="s">
        <v>42</v>
      </c>
      <c r="D202" s="79" t="s">
        <v>209</v>
      </c>
      <c r="E202" s="80">
        <v>98.35</v>
      </c>
      <c r="F202" s="76"/>
      <c r="G202" s="31">
        <f t="shared" si="18"/>
        <v>0</v>
      </c>
    </row>
    <row r="203" spans="2:7" s="10" customFormat="1" ht="19.05" customHeight="1" thickBot="1" x14ac:dyDescent="0.35">
      <c r="B203" s="160" t="s">
        <v>210</v>
      </c>
      <c r="C203" s="161"/>
      <c r="D203" s="161"/>
      <c r="E203" s="161"/>
      <c r="F203" s="161"/>
      <c r="G203" s="162"/>
    </row>
    <row r="204" spans="2:7" s="25" customFormat="1" ht="19.05" customHeight="1" x14ac:dyDescent="0.3">
      <c r="B204" s="102" t="s">
        <v>211</v>
      </c>
      <c r="C204" s="103"/>
      <c r="D204" s="104"/>
      <c r="E204" s="105">
        <v>26</v>
      </c>
      <c r="F204" s="106"/>
      <c r="G204" s="70">
        <f t="shared" si="14"/>
        <v>0</v>
      </c>
    </row>
    <row r="205" spans="2:7" s="25" customFormat="1" ht="19.05" customHeight="1" x14ac:dyDescent="0.3">
      <c r="B205" s="107" t="s">
        <v>212</v>
      </c>
      <c r="C205" s="108"/>
      <c r="D205" s="109"/>
      <c r="E205" s="29">
        <v>31</v>
      </c>
      <c r="F205" s="46"/>
      <c r="G205" s="31">
        <f t="shared" si="14"/>
        <v>0</v>
      </c>
    </row>
    <row r="206" spans="2:7" s="25" customFormat="1" ht="19.05" customHeight="1" x14ac:dyDescent="0.3">
      <c r="B206" s="107" t="s">
        <v>213</v>
      </c>
      <c r="C206" s="108"/>
      <c r="D206" s="109"/>
      <c r="E206" s="29">
        <v>56.78</v>
      </c>
      <c r="F206" s="46"/>
      <c r="G206" s="31">
        <f t="shared" si="14"/>
        <v>0</v>
      </c>
    </row>
    <row r="207" spans="2:7" s="25" customFormat="1" ht="19.05" customHeight="1" x14ac:dyDescent="0.3">
      <c r="B207" s="107" t="s">
        <v>214</v>
      </c>
      <c r="C207" s="108"/>
      <c r="D207" s="109"/>
      <c r="E207" s="29">
        <v>37</v>
      </c>
      <c r="F207" s="46"/>
      <c r="G207" s="31">
        <f t="shared" si="14"/>
        <v>0</v>
      </c>
    </row>
    <row r="208" spans="2:7" s="25" customFormat="1" ht="19.05" customHeight="1" x14ac:dyDescent="0.3">
      <c r="B208" s="107" t="s">
        <v>215</v>
      </c>
      <c r="C208" s="108"/>
      <c r="D208" s="109"/>
      <c r="E208" s="29">
        <v>18.95</v>
      </c>
      <c r="F208" s="46"/>
      <c r="G208" s="31">
        <f t="shared" si="14"/>
        <v>0</v>
      </c>
    </row>
    <row r="209" spans="2:7" s="25" customFormat="1" ht="19.05" customHeight="1" x14ac:dyDescent="0.3">
      <c r="B209" s="107" t="s">
        <v>216</v>
      </c>
      <c r="C209" s="108"/>
      <c r="D209" s="109"/>
      <c r="E209" s="29">
        <v>23.5</v>
      </c>
      <c r="F209" s="46"/>
      <c r="G209" s="31">
        <f t="shared" si="14"/>
        <v>0</v>
      </c>
    </row>
    <row r="210" spans="2:7" s="25" customFormat="1" ht="19.05" customHeight="1" x14ac:dyDescent="0.3">
      <c r="B210" s="107" t="s">
        <v>217</v>
      </c>
      <c r="C210" s="108"/>
      <c r="D210" s="109"/>
      <c r="E210" s="29">
        <v>18.25</v>
      </c>
      <c r="F210" s="46"/>
      <c r="G210" s="31">
        <f>E210*F210</f>
        <v>0</v>
      </c>
    </row>
    <row r="211" spans="2:7" s="25" customFormat="1" ht="19.05" customHeight="1" x14ac:dyDescent="0.3">
      <c r="B211" s="107" t="s">
        <v>218</v>
      </c>
      <c r="C211" s="108"/>
      <c r="D211" s="109"/>
      <c r="E211" s="29">
        <v>18.25</v>
      </c>
      <c r="F211" s="46"/>
      <c r="G211" s="31">
        <f t="shared" ref="G211:G232" si="19">E211*F211</f>
        <v>0</v>
      </c>
    </row>
    <row r="212" spans="2:7" s="25" customFormat="1" ht="19.05" customHeight="1" x14ac:dyDescent="0.3">
      <c r="B212" s="107" t="s">
        <v>219</v>
      </c>
      <c r="C212" s="108"/>
      <c r="D212" s="109"/>
      <c r="E212" s="29">
        <v>21.45</v>
      </c>
      <c r="F212" s="46"/>
      <c r="G212" s="31">
        <f>E212*F212</f>
        <v>0</v>
      </c>
    </row>
    <row r="213" spans="2:7" s="25" customFormat="1" ht="19.05" customHeight="1" x14ac:dyDescent="0.3">
      <c r="B213" s="107" t="s">
        <v>220</v>
      </c>
      <c r="C213" s="108"/>
      <c r="D213" s="109"/>
      <c r="E213" s="29">
        <v>24.5</v>
      </c>
      <c r="F213" s="46"/>
      <c r="G213" s="31">
        <f t="shared" si="19"/>
        <v>0</v>
      </c>
    </row>
    <row r="214" spans="2:7" s="25" customFormat="1" ht="19.05" customHeight="1" x14ac:dyDescent="0.3">
      <c r="B214" s="107" t="s">
        <v>221</v>
      </c>
      <c r="C214" s="108"/>
      <c r="D214" s="109"/>
      <c r="E214" s="29">
        <v>24.65</v>
      </c>
      <c r="F214" s="46"/>
      <c r="G214" s="31">
        <f t="shared" si="19"/>
        <v>0</v>
      </c>
    </row>
    <row r="215" spans="2:7" s="25" customFormat="1" ht="19.05" customHeight="1" x14ac:dyDescent="0.3">
      <c r="B215" s="107" t="s">
        <v>222</v>
      </c>
      <c r="C215" s="108"/>
      <c r="D215" s="109"/>
      <c r="E215" s="29">
        <v>24</v>
      </c>
      <c r="F215" s="46"/>
      <c r="G215" s="31">
        <f t="shared" si="19"/>
        <v>0</v>
      </c>
    </row>
    <row r="216" spans="2:7" s="25" customFormat="1" ht="17.55" customHeight="1" x14ac:dyDescent="0.3">
      <c r="B216" s="107" t="s">
        <v>223</v>
      </c>
      <c r="C216" s="108"/>
      <c r="D216" s="109"/>
      <c r="E216" s="29">
        <v>16.25</v>
      </c>
      <c r="F216" s="46"/>
      <c r="G216" s="31">
        <f t="shared" si="19"/>
        <v>0</v>
      </c>
    </row>
    <row r="217" spans="2:7" s="25" customFormat="1" ht="19.05" customHeight="1" x14ac:dyDescent="0.3">
      <c r="B217" s="107" t="s">
        <v>224</v>
      </c>
      <c r="C217" s="108"/>
      <c r="D217" s="109"/>
      <c r="E217" s="29">
        <v>16.25</v>
      </c>
      <c r="F217" s="46"/>
      <c r="G217" s="31">
        <f t="shared" si="19"/>
        <v>0</v>
      </c>
    </row>
    <row r="218" spans="2:7" s="25" customFormat="1" ht="19.05" customHeight="1" x14ac:dyDescent="0.3">
      <c r="B218" s="107" t="s">
        <v>225</v>
      </c>
      <c r="C218" s="108"/>
      <c r="D218" s="109"/>
      <c r="E218" s="29">
        <v>16.25</v>
      </c>
      <c r="F218" s="46"/>
      <c r="G218" s="31">
        <f t="shared" si="19"/>
        <v>0</v>
      </c>
    </row>
    <row r="219" spans="2:7" s="25" customFormat="1" ht="19.05" customHeight="1" x14ac:dyDescent="0.3">
      <c r="B219" s="107" t="s">
        <v>226</v>
      </c>
      <c r="C219" s="108"/>
      <c r="D219" s="109"/>
      <c r="E219" s="29">
        <v>19.95</v>
      </c>
      <c r="F219" s="46"/>
      <c r="G219" s="31">
        <f t="shared" si="19"/>
        <v>0</v>
      </c>
    </row>
    <row r="220" spans="2:7" s="25" customFormat="1" ht="19.05" customHeight="1" x14ac:dyDescent="0.3">
      <c r="B220" s="107" t="s">
        <v>227</v>
      </c>
      <c r="C220" s="108"/>
      <c r="D220" s="109"/>
      <c r="E220" s="29">
        <v>23</v>
      </c>
      <c r="F220" s="46"/>
      <c r="G220" s="31">
        <f t="shared" si="19"/>
        <v>0</v>
      </c>
    </row>
    <row r="221" spans="2:7" s="25" customFormat="1" ht="19.05" customHeight="1" x14ac:dyDescent="0.3">
      <c r="B221" s="107" t="s">
        <v>228</v>
      </c>
      <c r="C221" s="108"/>
      <c r="D221" s="109"/>
      <c r="E221" s="29">
        <v>45</v>
      </c>
      <c r="F221" s="46"/>
      <c r="G221" s="31">
        <f t="shared" si="19"/>
        <v>0</v>
      </c>
    </row>
    <row r="222" spans="2:7" s="25" customFormat="1" ht="19.05" customHeight="1" x14ac:dyDescent="0.3">
      <c r="B222" s="107" t="s">
        <v>229</v>
      </c>
      <c r="C222" s="108"/>
      <c r="D222" s="109"/>
      <c r="E222" s="29">
        <v>22</v>
      </c>
      <c r="F222" s="46"/>
      <c r="G222" s="31">
        <f t="shared" si="19"/>
        <v>0</v>
      </c>
    </row>
    <row r="223" spans="2:7" s="25" customFormat="1" ht="19.05" customHeight="1" x14ac:dyDescent="0.3">
      <c r="B223" s="107" t="s">
        <v>230</v>
      </c>
      <c r="C223" s="108"/>
      <c r="D223" s="109"/>
      <c r="E223" s="29">
        <v>42.75</v>
      </c>
      <c r="F223" s="46"/>
      <c r="G223" s="31">
        <f t="shared" si="19"/>
        <v>0</v>
      </c>
    </row>
    <row r="224" spans="2:7" s="25" customFormat="1" ht="19.05" customHeight="1" x14ac:dyDescent="0.3">
      <c r="B224" s="107" t="s">
        <v>231</v>
      </c>
      <c r="C224" s="108"/>
      <c r="D224" s="109"/>
      <c r="E224" s="29">
        <v>47</v>
      </c>
      <c r="F224" s="46"/>
      <c r="G224" s="31">
        <f t="shared" si="19"/>
        <v>0</v>
      </c>
    </row>
    <row r="225" spans="2:7" s="25" customFormat="1" ht="19.05" customHeight="1" x14ac:dyDescent="0.3">
      <c r="B225" s="107" t="s">
        <v>232</v>
      </c>
      <c r="C225" s="108"/>
      <c r="D225" s="109"/>
      <c r="E225" s="29">
        <v>20.95</v>
      </c>
      <c r="F225" s="46"/>
      <c r="G225" s="31">
        <f t="shared" si="19"/>
        <v>0</v>
      </c>
    </row>
    <row r="226" spans="2:7" s="25" customFormat="1" ht="19.05" customHeight="1" x14ac:dyDescent="0.3">
      <c r="B226" s="107" t="s">
        <v>233</v>
      </c>
      <c r="C226" s="108"/>
      <c r="D226" s="109"/>
      <c r="E226" s="29">
        <v>38</v>
      </c>
      <c r="F226" s="46"/>
      <c r="G226" s="31">
        <f t="shared" si="19"/>
        <v>0</v>
      </c>
    </row>
    <row r="227" spans="2:7" s="25" customFormat="1" ht="19.05" customHeight="1" x14ac:dyDescent="0.3">
      <c r="B227" s="147" t="s">
        <v>234</v>
      </c>
      <c r="C227" s="108"/>
      <c r="D227" s="108"/>
      <c r="E227" s="29">
        <v>74.7</v>
      </c>
      <c r="F227" s="46"/>
      <c r="G227" s="31">
        <f t="shared" si="19"/>
        <v>0</v>
      </c>
    </row>
    <row r="228" spans="2:7" s="25" customFormat="1" ht="19.05" customHeight="1" x14ac:dyDescent="0.3">
      <c r="B228" s="107" t="s">
        <v>235</v>
      </c>
      <c r="C228" s="108"/>
      <c r="D228" s="109"/>
      <c r="E228" s="29">
        <v>67.7</v>
      </c>
      <c r="F228" s="46"/>
      <c r="G228" s="31">
        <f t="shared" si="19"/>
        <v>0</v>
      </c>
    </row>
    <row r="229" spans="2:7" s="25" customFormat="1" ht="19.05" customHeight="1" x14ac:dyDescent="0.3">
      <c r="B229" s="107" t="s">
        <v>236</v>
      </c>
      <c r="C229" s="108"/>
      <c r="D229" s="109"/>
      <c r="E229" s="29">
        <v>72.25</v>
      </c>
      <c r="F229" s="46"/>
      <c r="G229" s="31">
        <f t="shared" si="19"/>
        <v>0</v>
      </c>
    </row>
    <row r="230" spans="2:7" s="25" customFormat="1" ht="19.05" customHeight="1" x14ac:dyDescent="0.3">
      <c r="B230" s="107" t="s">
        <v>237</v>
      </c>
      <c r="C230" s="108"/>
      <c r="D230" s="109"/>
      <c r="E230" s="29">
        <v>61</v>
      </c>
      <c r="F230" s="46"/>
      <c r="G230" s="31">
        <f t="shared" si="19"/>
        <v>0</v>
      </c>
    </row>
    <row r="231" spans="2:7" s="25" customFormat="1" ht="19.05" customHeight="1" x14ac:dyDescent="0.3">
      <c r="B231" s="107" t="s">
        <v>238</v>
      </c>
      <c r="C231" s="108"/>
      <c r="D231" s="109"/>
      <c r="E231" s="29">
        <v>31</v>
      </c>
      <c r="F231" s="46"/>
      <c r="G231" s="31">
        <f t="shared" si="19"/>
        <v>0</v>
      </c>
    </row>
    <row r="232" spans="2:7" s="25" customFormat="1" ht="19.05" customHeight="1" x14ac:dyDescent="0.3">
      <c r="B232" s="107" t="s">
        <v>239</v>
      </c>
      <c r="C232" s="108"/>
      <c r="D232" s="109"/>
      <c r="E232" s="29">
        <v>31</v>
      </c>
      <c r="F232" s="46"/>
      <c r="G232" s="31">
        <f t="shared" si="19"/>
        <v>0</v>
      </c>
    </row>
    <row r="233" spans="2:7" s="25" customFormat="1" ht="19.05" customHeight="1" x14ac:dyDescent="0.3">
      <c r="B233" s="107" t="s">
        <v>240</v>
      </c>
      <c r="C233" s="108"/>
      <c r="D233" s="109"/>
      <c r="E233" s="29">
        <v>37.26</v>
      </c>
      <c r="F233" s="46"/>
      <c r="G233" s="31">
        <f>E233*F233</f>
        <v>0</v>
      </c>
    </row>
    <row r="234" spans="2:7" s="25" customFormat="1" ht="19.05" customHeight="1" x14ac:dyDescent="0.3">
      <c r="B234" s="107" t="s">
        <v>241</v>
      </c>
      <c r="C234" s="108"/>
      <c r="D234" s="109"/>
      <c r="E234" s="29">
        <v>59.69</v>
      </c>
      <c r="F234" s="46"/>
      <c r="G234" s="31">
        <f>E234*F234</f>
        <v>0</v>
      </c>
    </row>
    <row r="235" spans="2:7" s="25" customFormat="1" ht="19.05" customHeight="1" x14ac:dyDescent="0.3">
      <c r="B235" s="107" t="s">
        <v>242</v>
      </c>
      <c r="C235" s="108"/>
      <c r="D235" s="109"/>
      <c r="E235" s="29">
        <v>39.200000000000003</v>
      </c>
      <c r="F235" s="46"/>
      <c r="G235" s="31">
        <f>E235*F235</f>
        <v>0</v>
      </c>
    </row>
    <row r="236" spans="2:7" s="25" customFormat="1" ht="19.05" customHeight="1" x14ac:dyDescent="0.3">
      <c r="B236" s="107" t="s">
        <v>243</v>
      </c>
      <c r="C236" s="108"/>
      <c r="D236" s="109"/>
      <c r="E236" s="29">
        <v>60.45</v>
      </c>
      <c r="F236" s="46"/>
      <c r="G236" s="31">
        <f>E236*F236</f>
        <v>0</v>
      </c>
    </row>
    <row r="237" spans="2:7" s="25" customFormat="1" ht="19.05" customHeight="1" x14ac:dyDescent="0.3">
      <c r="B237" s="107" t="s">
        <v>244</v>
      </c>
      <c r="C237" s="108"/>
      <c r="D237" s="109"/>
      <c r="E237" s="29">
        <v>29.95</v>
      </c>
      <c r="F237" s="46"/>
      <c r="G237" s="31">
        <f t="shared" ref="G237:G244" si="20">E237*F237</f>
        <v>0</v>
      </c>
    </row>
    <row r="238" spans="2:7" s="25" customFormat="1" ht="19.05" customHeight="1" x14ac:dyDescent="0.3">
      <c r="B238" s="107" t="s">
        <v>245</v>
      </c>
      <c r="C238" s="108"/>
      <c r="D238" s="109"/>
      <c r="E238" s="29">
        <v>29.95</v>
      </c>
      <c r="F238" s="46"/>
      <c r="G238" s="31">
        <f t="shared" si="20"/>
        <v>0</v>
      </c>
    </row>
    <row r="239" spans="2:7" s="25" customFormat="1" ht="19.05" customHeight="1" x14ac:dyDescent="0.3">
      <c r="B239" s="107" t="s">
        <v>246</v>
      </c>
      <c r="C239" s="108"/>
      <c r="D239" s="109"/>
      <c r="E239" s="29">
        <v>42.35</v>
      </c>
      <c r="F239" s="46"/>
      <c r="G239" s="31">
        <f t="shared" si="20"/>
        <v>0</v>
      </c>
    </row>
    <row r="240" spans="2:7" s="25" customFormat="1" ht="19.05" customHeight="1" x14ac:dyDescent="0.3">
      <c r="B240" s="107" t="s">
        <v>247</v>
      </c>
      <c r="C240" s="108"/>
      <c r="D240" s="109"/>
      <c r="E240" s="29">
        <v>38</v>
      </c>
      <c r="F240" s="46"/>
      <c r="G240" s="31">
        <f t="shared" si="20"/>
        <v>0</v>
      </c>
    </row>
    <row r="241" spans="2:7" s="25" customFormat="1" ht="19.05" customHeight="1" x14ac:dyDescent="0.3">
      <c r="B241" s="107" t="s">
        <v>248</v>
      </c>
      <c r="C241" s="108"/>
      <c r="D241" s="109"/>
      <c r="E241" s="29">
        <v>45</v>
      </c>
      <c r="F241" s="46"/>
      <c r="G241" s="31">
        <f t="shared" si="20"/>
        <v>0</v>
      </c>
    </row>
    <row r="242" spans="2:7" s="25" customFormat="1" ht="19.05" customHeight="1" x14ac:dyDescent="0.3">
      <c r="B242" s="107" t="s">
        <v>249</v>
      </c>
      <c r="C242" s="108"/>
      <c r="D242" s="109"/>
      <c r="E242" s="29">
        <v>40.85</v>
      </c>
      <c r="F242" s="46"/>
      <c r="G242" s="31">
        <f t="shared" si="20"/>
        <v>0</v>
      </c>
    </row>
    <row r="243" spans="2:7" s="25" customFormat="1" ht="19.05" customHeight="1" x14ac:dyDescent="0.3">
      <c r="B243" s="107" t="s">
        <v>250</v>
      </c>
      <c r="C243" s="108"/>
      <c r="D243" s="109"/>
      <c r="E243" s="29">
        <v>48.25</v>
      </c>
      <c r="F243" s="46"/>
      <c r="G243" s="31">
        <f t="shared" si="20"/>
        <v>0</v>
      </c>
    </row>
    <row r="244" spans="2:7" s="25" customFormat="1" ht="19.05" customHeight="1" thickBot="1" x14ac:dyDescent="0.35">
      <c r="B244" s="110" t="s">
        <v>251</v>
      </c>
      <c r="C244" s="111"/>
      <c r="D244" s="112"/>
      <c r="E244" s="55">
        <v>69</v>
      </c>
      <c r="F244" s="56"/>
      <c r="G244" s="57">
        <f t="shared" si="20"/>
        <v>0</v>
      </c>
    </row>
    <row r="245" spans="2:7" ht="52.5" customHeight="1" thickBot="1" x14ac:dyDescent="0.35">
      <c r="B245" s="163" t="s">
        <v>252</v>
      </c>
      <c r="C245" s="164"/>
      <c r="D245" s="164"/>
      <c r="E245" s="164"/>
      <c r="F245" s="164"/>
      <c r="G245" s="113"/>
    </row>
    <row r="246" spans="2:7" ht="19.05" customHeight="1" x14ac:dyDescent="0.3">
      <c r="B246" s="114" t="s">
        <v>253</v>
      </c>
      <c r="C246" s="115"/>
      <c r="D246" s="116"/>
      <c r="E246" s="117">
        <v>17</v>
      </c>
      <c r="F246" s="118"/>
      <c r="G246" s="119">
        <f>E246*F246</f>
        <v>0</v>
      </c>
    </row>
    <row r="247" spans="2:7" ht="19.05" customHeight="1" x14ac:dyDescent="0.3">
      <c r="B247" s="120" t="s">
        <v>254</v>
      </c>
      <c r="C247" s="121" t="s">
        <v>255</v>
      </c>
      <c r="D247" s="122"/>
      <c r="E247" s="123"/>
      <c r="F247" s="124"/>
      <c r="G247" s="125"/>
    </row>
    <row r="248" spans="2:7" ht="19.05" customHeight="1" x14ac:dyDescent="0.3">
      <c r="B248" s="120" t="s">
        <v>256</v>
      </c>
      <c r="C248" s="121" t="s">
        <v>255</v>
      </c>
      <c r="D248" s="122"/>
      <c r="E248" s="123"/>
      <c r="F248" s="124"/>
      <c r="G248" s="125"/>
    </row>
    <row r="249" spans="2:7" ht="19.05" customHeight="1" x14ac:dyDescent="0.3">
      <c r="B249" s="120" t="s">
        <v>257</v>
      </c>
      <c r="C249" s="121" t="s">
        <v>255</v>
      </c>
      <c r="D249" s="122"/>
      <c r="E249" s="123"/>
      <c r="F249" s="124"/>
      <c r="G249" s="125"/>
    </row>
    <row r="250" spans="2:7" ht="19.05" customHeight="1" x14ac:dyDescent="0.3">
      <c r="B250" s="120" t="s">
        <v>258</v>
      </c>
      <c r="C250" s="121" t="s">
        <v>255</v>
      </c>
      <c r="D250" s="122"/>
      <c r="E250" s="123"/>
      <c r="F250" s="124"/>
      <c r="G250" s="125"/>
    </row>
    <row r="251" spans="2:7" ht="19.05" customHeight="1" x14ac:dyDescent="0.3">
      <c r="B251" s="120" t="s">
        <v>259</v>
      </c>
      <c r="C251" s="121" t="s">
        <v>255</v>
      </c>
      <c r="D251" s="122"/>
      <c r="E251" s="123"/>
      <c r="F251" s="124"/>
      <c r="G251" s="125"/>
    </row>
    <row r="252" spans="2:7" ht="19.05" customHeight="1" x14ac:dyDescent="0.3">
      <c r="B252" s="120" t="s">
        <v>260</v>
      </c>
      <c r="C252" s="121" t="s">
        <v>255</v>
      </c>
      <c r="D252" s="122"/>
      <c r="E252" s="123"/>
      <c r="F252" s="124"/>
      <c r="G252" s="125"/>
    </row>
    <row r="253" spans="2:7" ht="19.05" customHeight="1" x14ac:dyDescent="0.3">
      <c r="B253" s="120" t="s">
        <v>261</v>
      </c>
      <c r="C253" s="121" t="s">
        <v>255</v>
      </c>
      <c r="D253" s="122"/>
      <c r="E253" s="123"/>
      <c r="F253" s="124"/>
      <c r="G253" s="125"/>
    </row>
    <row r="254" spans="2:7" ht="19.05" customHeight="1" x14ac:dyDescent="0.3">
      <c r="B254" s="120" t="s">
        <v>262</v>
      </c>
      <c r="C254" s="121" t="s">
        <v>255</v>
      </c>
      <c r="D254" s="122"/>
      <c r="E254" s="123"/>
      <c r="F254" s="124"/>
      <c r="G254" s="125"/>
    </row>
    <row r="255" spans="2:7" s="10" customFormat="1" ht="19.05" customHeight="1" thickBot="1" x14ac:dyDescent="0.35">
      <c r="B255" s="126" t="s">
        <v>263</v>
      </c>
      <c r="C255" s="127" t="s">
        <v>255</v>
      </c>
      <c r="D255" s="128"/>
      <c r="E255" s="129"/>
      <c r="F255" s="130"/>
      <c r="G255" s="131"/>
    </row>
    <row r="256" spans="2:7" s="10" customFormat="1" ht="21.75" customHeight="1" thickBot="1" x14ac:dyDescent="0.35">
      <c r="D256" s="7"/>
      <c r="E256" s="132"/>
      <c r="F256" s="133"/>
      <c r="G256" s="134"/>
    </row>
    <row r="257" spans="2:7" s="10" customFormat="1" ht="30" customHeight="1" thickBot="1" x14ac:dyDescent="0.35">
      <c r="B257" s="152" t="s">
        <v>264</v>
      </c>
      <c r="C257" s="153"/>
      <c r="D257" s="153"/>
      <c r="E257" s="153"/>
      <c r="F257" s="154"/>
      <c r="G257" s="135">
        <f>SUM(G18:G256)</f>
        <v>0</v>
      </c>
    </row>
    <row r="258" spans="2:7" s="10" customFormat="1" ht="30" customHeight="1" thickBot="1" x14ac:dyDescent="0.35">
      <c r="B258" s="152" t="s">
        <v>274</v>
      </c>
      <c r="C258" s="153"/>
      <c r="D258" s="153"/>
      <c r="E258" s="153"/>
      <c r="F258" s="154"/>
      <c r="G258" s="135">
        <f>G257*30%</f>
        <v>0</v>
      </c>
    </row>
    <row r="259" spans="2:7" s="10" customFormat="1" ht="30" customHeight="1" thickBot="1" x14ac:dyDescent="0.35">
      <c r="B259" s="152" t="s">
        <v>265</v>
      </c>
      <c r="C259" s="153"/>
      <c r="D259" s="153"/>
      <c r="E259" s="153"/>
      <c r="F259" s="154"/>
      <c r="G259" s="135">
        <f>G257+G258</f>
        <v>0</v>
      </c>
    </row>
    <row r="260" spans="2:7" s="10" customFormat="1" x14ac:dyDescent="0.3">
      <c r="B260" s="209" t="s">
        <v>266</v>
      </c>
      <c r="C260" s="209"/>
      <c r="D260" s="209"/>
      <c r="E260" s="209"/>
      <c r="F260" s="209"/>
      <c r="G260" s="209"/>
    </row>
    <row r="261" spans="2:7" s="136" customFormat="1" x14ac:dyDescent="0.3">
      <c r="D261" s="137"/>
      <c r="E261" s="138"/>
      <c r="F261" s="138"/>
    </row>
  </sheetData>
  <mergeCells count="47">
    <mergeCell ref="B9:G9"/>
    <mergeCell ref="B10:G14"/>
    <mergeCell ref="B15:G15"/>
    <mergeCell ref="D7:G7"/>
    <mergeCell ref="C32:D32"/>
    <mergeCell ref="C18:D18"/>
    <mergeCell ref="C19:D19"/>
    <mergeCell ref="B24:G24"/>
    <mergeCell ref="C26:D26"/>
    <mergeCell ref="C27:D27"/>
    <mergeCell ref="C28:D28"/>
    <mergeCell ref="C29:D29"/>
    <mergeCell ref="C30:D30"/>
    <mergeCell ref="C31:D31"/>
    <mergeCell ref="B54:G54"/>
    <mergeCell ref="C33:D33"/>
    <mergeCell ref="C34:D34"/>
    <mergeCell ref="C35:D35"/>
    <mergeCell ref="C37:D37"/>
    <mergeCell ref="C40:D40"/>
    <mergeCell ref="B41:G41"/>
    <mergeCell ref="C42:D42"/>
    <mergeCell ref="C43:D43"/>
    <mergeCell ref="C44:D44"/>
    <mergeCell ref="C45:D45"/>
    <mergeCell ref="B48:G48"/>
    <mergeCell ref="B162:G162"/>
    <mergeCell ref="B69:G69"/>
    <mergeCell ref="B75:G75"/>
    <mergeCell ref="B98:G98"/>
    <mergeCell ref="B102:G102"/>
    <mergeCell ref="B111:G111"/>
    <mergeCell ref="B115:G115"/>
    <mergeCell ref="B120:G120"/>
    <mergeCell ref="B130:G130"/>
    <mergeCell ref="B135:G135"/>
    <mergeCell ref="B154:G154"/>
    <mergeCell ref="B159:G159"/>
    <mergeCell ref="B258:F258"/>
    <mergeCell ref="B259:F259"/>
    <mergeCell ref="B260:G260"/>
    <mergeCell ref="B166:G166"/>
    <mergeCell ref="B175:G175"/>
    <mergeCell ref="B181:G181"/>
    <mergeCell ref="B203:G203"/>
    <mergeCell ref="B245:F245"/>
    <mergeCell ref="B257:F257"/>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yanik aube</dc:creator>
  <cp:lastModifiedBy>Tatiana</cp:lastModifiedBy>
  <cp:lastPrinted>2023-05-26T18:43:00Z</cp:lastPrinted>
  <dcterms:created xsi:type="dcterms:W3CDTF">2023-05-25T12:58:43Z</dcterms:created>
  <dcterms:modified xsi:type="dcterms:W3CDTF">2023-05-26T21:42:15Z</dcterms:modified>
</cp:coreProperties>
</file>